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3457" windowHeight="16191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<sst xmlns="http://schemas.openxmlformats.org/spreadsheetml/2006/main" count="128" uniqueCount="96">
  <si>
    <t>附件4：</t>
  </si>
  <si>
    <t>花溪农商银行2024年度业务宣传用品采购服务需求</t>
  </si>
  <si>
    <t>类别</t>
  </si>
  <si>
    <t>内容</t>
  </si>
  <si>
    <t>规格及材质</t>
  </si>
  <si>
    <t>数量</t>
  </si>
  <si>
    <t>单价</t>
  </si>
  <si>
    <t>购物小拖车</t>
  </si>
  <si>
    <t>购物拖车金属架尺寸</t>
  </si>
  <si>
    <t>长350*宽240*高970mm</t>
  </si>
  <si>
    <t>布兜尺寸</t>
  </si>
  <si>
    <t>长340*宽190*高580mm</t>
  </si>
  <si>
    <t>车架材质</t>
  </si>
  <si>
    <t>镀锌钢管，直径16mm，厚度0.4mm</t>
  </si>
  <si>
    <t>布兜面料材质</t>
  </si>
  <si>
    <t>600D绿色牛津布</t>
  </si>
  <si>
    <t>轮子材质</t>
  </si>
  <si>
    <t>直径160毫米，EVA耐磨发泡轮</t>
  </si>
  <si>
    <t>定制印刷</t>
  </si>
  <si>
    <t>丝印，白色印刷</t>
  </si>
  <si>
    <t>外包装</t>
  </si>
  <si>
    <t>纸箱包装，约15台/箱</t>
  </si>
  <si>
    <t>围裙、袖套</t>
  </si>
  <si>
    <t>围裙成品尺寸</t>
  </si>
  <si>
    <t>680*700mm</t>
  </si>
  <si>
    <t>套袖成品尺寸</t>
  </si>
  <si>
    <t>180*330mm</t>
  </si>
  <si>
    <t>材质</t>
  </si>
  <si>
    <t>PVC防水</t>
  </si>
  <si>
    <t>印刷工艺：烫画，四色印刷</t>
  </si>
  <si>
    <t>一套围裙、袖套包括一个围裙两只袖套，用OPP自封袋装一袋；外包装用编织袋包装，约200套/包。</t>
  </si>
  <si>
    <t>定制服务</t>
  </si>
  <si>
    <t>定制logo、宣传语</t>
  </si>
  <si>
    <t>单色印刷、印刷清晰、无明显异味</t>
  </si>
  <si>
    <t>送货及工期</t>
  </si>
  <si>
    <t>送货上门</t>
  </si>
  <si>
    <t>集中送货至贵州省贵阳市花溪区清溪社区云上居委会明珠大道2号FS3号</t>
  </si>
  <si>
    <t>工期</t>
  </si>
  <si>
    <t>20个工作日内</t>
  </si>
  <si>
    <t>/</t>
  </si>
  <si>
    <t>合计</t>
  </si>
  <si>
    <t>花溪集中取款事件应急演练报价</t>
  </si>
  <si>
    <t>小计</t>
  </si>
  <si>
    <t>舞美</t>
  </si>
  <si>
    <t>LED（耳屏） 4*2.5*2组</t>
  </si>
  <si>
    <t>20平米</t>
  </si>
  <si>
    <t>屏风 1m*2m</t>
  </si>
  <si>
    <t>10块</t>
  </si>
  <si>
    <t>T型灯光架1配4</t>
  </si>
  <si>
    <t>2套</t>
  </si>
  <si>
    <t>SE线阵音响</t>
  </si>
  <si>
    <t>1套</t>
  </si>
  <si>
    <t>音响助理 3人</t>
  </si>
  <si>
    <t>1天</t>
  </si>
  <si>
    <t>LED主屏播控 1人</t>
  </si>
  <si>
    <t>3天</t>
  </si>
  <si>
    <t>统筹调度 2人</t>
  </si>
  <si>
    <t>LED背景</t>
  </si>
  <si>
    <t>营业网点门口及手机动画</t>
  </si>
  <si>
    <t>1个</t>
  </si>
  <si>
    <t>营业厅内景</t>
  </si>
  <si>
    <t>办公室（1大两小）</t>
  </si>
  <si>
    <t>3个</t>
  </si>
  <si>
    <t>会议室（一大一小）</t>
  </si>
  <si>
    <t>2个</t>
  </si>
  <si>
    <t>现场拍摄</t>
  </si>
  <si>
    <t>导演、摄像、助理、化妆、制片</t>
  </si>
  <si>
    <t>器材、运输、差旅</t>
  </si>
  <si>
    <t>后期制作</t>
  </si>
  <si>
    <t>4场</t>
  </si>
  <si>
    <t>固定机位</t>
  </si>
  <si>
    <t>导播</t>
  </si>
  <si>
    <t>1人</t>
  </si>
  <si>
    <t>最终混剪后期制作</t>
  </si>
  <si>
    <t>1条</t>
  </si>
  <si>
    <t>现场音乐音效</t>
  </si>
  <si>
    <t>8幕</t>
  </si>
  <si>
    <t>演出化妆</t>
  </si>
  <si>
    <t>4人</t>
  </si>
  <si>
    <t>道具费用</t>
  </si>
  <si>
    <t>道具师</t>
  </si>
  <si>
    <t>道具助理</t>
  </si>
  <si>
    <t>道具制作（制作、上色、运输）</t>
  </si>
  <si>
    <t>1场</t>
  </si>
  <si>
    <t>场工（道具场工6人4天、舞美场工6人3天）</t>
  </si>
  <si>
    <t>12人</t>
  </si>
  <si>
    <t>差旅</t>
  </si>
  <si>
    <t>运输、人员交通、住宿、杂费</t>
  </si>
  <si>
    <t>税</t>
  </si>
  <si>
    <t>影视公司费用</t>
  </si>
  <si>
    <t>背景制作、视频拍摄、舞美、音效、道具、拍摄及后期费用</t>
  </si>
  <si>
    <t>演员费用</t>
  </si>
  <si>
    <t>外聘演员费用（共25人，排练4天，彩排2天，演出1天，部分演员配合视频拍摄，含专业演员2名）</t>
  </si>
  <si>
    <t>导演费用</t>
  </si>
  <si>
    <t>其他费用</t>
  </si>
  <si>
    <t>互动环节礼品、就餐及会场布置费用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</si>
</sst>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0"/>
      <color rgb="FF000000"/>
      <name val="Microsoft YaHei"/>
      <charset val="134"/>
    </font>
    <font>
      <sz val="10"/>
      <color rgb="FF000000"/>
      <name val="Microsoft YaHei"/>
      <charset val="134"/>
    </font>
    <font>
      <b/>
      <sz val="11"/>
      <color rgb="FF000000"/>
      <name val="Microsoft YaHei"/>
      <charset val="134"/>
    </font>
    <font>
      <b/>
      <sz val="16"/>
      <color rgb="FFFFFFFF"/>
      <name val="Microsoft YaHei"/>
      <charset val="134"/>
    </font>
    <font>
      <sz val="16"/>
      <color theme="1"/>
      <name val="宋体"/>
      <charset val="134"/>
      <scheme val="minor"/>
    </font>
    <font>
      <b/>
      <sz val="11"/>
      <name val="Microsoft YaHei"/>
      <charset val="134"/>
    </font>
    <font>
      <sz val="11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E6E6E6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5A5A5A"/>
        <bgColor indexed="64"/>
      </patternFill>
    </fill>
    <fill>
      <patternFill patternType="solid">
        <fgColor theme="2" tint="-0.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0">
    <border>
      <left/>
      <right/>
      <top/>
      <bottom/>
      <diagonal/>
    </border>
    <border>
      <left style="thin">
        <color rgb="FF5A5A5A"/>
      </left>
      <right style="thin">
        <color rgb="FFFFFFFF"/>
      </right>
      <top style="thin">
        <color rgb="FF5A5A5A"/>
      </top>
      <bottom style="thin">
        <color rgb="FF5A5A5A"/>
      </bottom>
      <diagonal/>
    </border>
    <border>
      <left style="thin">
        <color rgb="FFFFFFFF"/>
      </left>
      <right style="thin">
        <color rgb="FFFFFFFF"/>
      </right>
      <top style="thin">
        <color rgb="FF5A5A5A"/>
      </top>
      <bottom style="thin">
        <color rgb="FF5A5A5A"/>
      </bottom>
      <diagonal/>
    </border>
    <border>
      <left style="thin">
        <color rgb="FFFFFFFF"/>
      </left>
      <right style="thin">
        <color rgb="FF5A5A5A"/>
      </right>
      <top style="thin">
        <color rgb="FF5A5A5A"/>
      </top>
      <bottom style="thin">
        <color rgb="FF5A5A5A"/>
      </bottom>
      <diagonal/>
    </border>
    <border>
      <left style="thin">
        <color rgb="FF5A5A5A"/>
      </left>
      <right/>
      <top/>
      <bottom/>
      <diagonal/>
    </border>
    <border>
      <left/>
      <right style="thin">
        <color rgb="FF5A5A5A"/>
      </right>
      <top/>
      <bottom/>
      <diagonal/>
    </border>
    <border>
      <left style="thin">
        <color rgb="FF5A5A5A"/>
      </left>
      <right style="thin">
        <color rgb="FFFFFFFF"/>
      </right>
      <top/>
      <bottom style="thin">
        <color rgb="FF5A5A5A"/>
      </bottom>
      <diagonal/>
    </border>
    <border>
      <left style="thin">
        <color rgb="FFFFFFFF"/>
      </left>
      <right style="thin">
        <color rgb="FFFFFFFF"/>
      </right>
      <top/>
      <bottom style="thin">
        <color rgb="FF5A5A5A"/>
      </bottom>
      <diagonal/>
    </border>
    <border>
      <left style="thin">
        <color rgb="FFFFFFFF"/>
      </left>
      <right style="thin">
        <color rgb="FF5A5A5A"/>
      </right>
      <top/>
      <bottom style="thin">
        <color rgb="FF5A5A5A"/>
      </bottom>
      <diagonal/>
    </border>
    <border>
      <left style="thin">
        <color rgb="FF5A5A5A"/>
      </left>
      <right style="thin">
        <color rgb="FFFFFFFF"/>
      </right>
      <top style="thin">
        <color rgb="FF5A5A5A"/>
      </top>
      <bottom/>
      <diagonal/>
    </border>
    <border>
      <left style="thin">
        <color rgb="FFFFFFFF"/>
      </left>
      <right style="thin">
        <color rgb="FFFFFFFF"/>
      </right>
      <top style="thin">
        <color rgb="FF5A5A5A"/>
      </top>
      <bottom/>
      <diagonal/>
    </border>
    <border>
      <left style="thin">
        <color rgb="FFFFFFFF"/>
      </left>
      <right style="thin">
        <color rgb="FF5A5A5A"/>
      </right>
      <top style="thin">
        <color rgb="FF5A5A5A"/>
      </top>
      <bottom/>
      <diagonal/>
    </border>
    <border>
      <left style="thin">
        <color rgb="FF5A5A5A"/>
      </left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 style="thin">
        <color rgb="FF5A5A5A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FFFFFF"/>
      </left>
      <right/>
      <top/>
      <bottom style="thin">
        <color rgb="FF5A5A5A"/>
      </bottom>
      <diagonal/>
    </border>
    <border>
      <left/>
      <right/>
      <top/>
      <bottom style="thin">
        <color rgb="FF5A5A5A"/>
      </bottom>
      <diagonal/>
    </border>
    <border>
      <left/>
      <right style="thin">
        <color rgb="FF5A5A5A"/>
      </right>
      <top/>
      <bottom style="thin">
        <color rgb="FF5A5A5A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6" borderId="2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23" applyNumberFormat="0" applyFill="0" applyAlignment="0" applyProtection="0">
      <alignment vertical="center"/>
    </xf>
    <xf numFmtId="0" fontId="14" fillId="0" borderId="23" applyNumberFormat="0" applyFill="0" applyAlignment="0" applyProtection="0">
      <alignment vertical="center"/>
    </xf>
    <xf numFmtId="0" fontId="15" fillId="0" borderId="2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7" borderId="25" applyNumberFormat="0" applyAlignment="0" applyProtection="0">
      <alignment vertical="center"/>
    </xf>
    <xf numFmtId="0" fontId="17" fillId="8" borderId="26" applyNumberFormat="0" applyAlignment="0" applyProtection="0">
      <alignment vertical="center"/>
    </xf>
    <xf numFmtId="0" fontId="18" fillId="8" borderId="25" applyNumberFormat="0" applyAlignment="0" applyProtection="0">
      <alignment vertical="center"/>
    </xf>
    <xf numFmtId="0" fontId="19" fillId="9" borderId="27" applyNumberFormat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1" fillId="0" borderId="29" applyNumberFormat="0" applyFill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</cellStyleXfs>
  <cellXfs count="55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0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6" fillId="5" borderId="6" xfId="0" applyFont="1" applyFill="1" applyBorder="1" applyAlignment="1">
      <alignment horizontal="center" vertical="center" wrapText="1"/>
    </xf>
    <xf numFmtId="0" fontId="6" fillId="5" borderId="7" xfId="0" applyFont="1" applyFill="1" applyBorder="1" applyAlignment="1">
      <alignment horizontal="center" vertical="center" wrapText="1"/>
    </xf>
    <xf numFmtId="0" fontId="6" fillId="5" borderId="8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0" xfId="0" applyNumberFormat="1" applyFont="1" applyFill="1" applyBorder="1" applyAlignment="1">
      <alignment horizontal="left" vertical="center" wrapText="1"/>
    </xf>
    <xf numFmtId="0" fontId="2" fillId="3" borderId="10" xfId="0" applyNumberFormat="1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13" xfId="0" applyNumberFormat="1" applyFont="1" applyFill="1" applyBorder="1" applyAlignment="1">
      <alignment horizontal="left" vertical="center" wrapText="1"/>
    </xf>
    <xf numFmtId="0" fontId="2" fillId="3" borderId="13" xfId="0" applyNumberFormat="1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7" xfId="0" applyNumberFormat="1" applyFont="1" applyFill="1" applyBorder="1" applyAlignment="1">
      <alignment horizontal="left" vertical="center" wrapText="1"/>
    </xf>
    <xf numFmtId="0" fontId="2" fillId="3" borderId="7" xfId="0" applyNumberFormat="1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3" borderId="10" xfId="0" applyFont="1" applyFill="1" applyBorder="1" applyAlignment="1">
      <alignment horizontal="left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left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left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7" fillId="2" borderId="2" xfId="0" applyFont="1" applyFill="1" applyBorder="1">
      <alignment vertical="center"/>
    </xf>
    <xf numFmtId="0" fontId="6" fillId="5" borderId="12" xfId="0" applyFont="1" applyFill="1" applyBorder="1" applyAlignment="1">
      <alignment horizontal="center" vertical="center" wrapText="1"/>
    </xf>
    <xf numFmtId="0" fontId="6" fillId="5" borderId="13" xfId="0" applyFont="1" applyFill="1" applyBorder="1" applyAlignment="1">
      <alignment horizontal="center" vertical="center" wrapText="1"/>
    </xf>
    <xf numFmtId="0" fontId="6" fillId="5" borderId="14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 vertical="center" wrapText="1"/>
    </xf>
    <xf numFmtId="0" fontId="2" fillId="3" borderId="15" xfId="0" applyNumberFormat="1" applyFont="1" applyFill="1" applyBorder="1" applyAlignment="1">
      <alignment horizontal="center" vertical="center" wrapText="1"/>
    </xf>
    <xf numFmtId="0" fontId="2" fillId="3" borderId="16" xfId="0" applyNumberFormat="1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7" xfId="0" applyNumberFormat="1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2" fillId="3" borderId="18" xfId="0" applyNumberFormat="1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E2EFD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0"/>
  <sheetViews>
    <sheetView tabSelected="1" workbookViewId="0">
      <selection activeCell="C27" sqref="C27"/>
    </sheetView>
  </sheetViews>
  <sheetFormatPr defaultColWidth="9.23423423423423" defaultRowHeight="14.1"/>
  <cols>
    <col min="1" max="1" width="15.4504504504505" customWidth="1"/>
    <col min="2" max="2" width="29.027027027027" customWidth="1"/>
    <col min="3" max="3" width="36.0630630630631" customWidth="1"/>
    <col min="4" max="4" width="10.4054054054054" customWidth="1"/>
    <col min="5" max="5" width="11.1261261261261" customWidth="1"/>
  </cols>
  <sheetData>
    <row r="1" spans="1:1">
      <c r="A1" t="s">
        <v>0</v>
      </c>
    </row>
    <row r="2" ht="17.25" customHeight="1" spans="1:12">
      <c r="A2" s="9" t="s">
        <v>1</v>
      </c>
      <c r="B2" s="10"/>
      <c r="C2" s="10"/>
      <c r="D2" s="10"/>
      <c r="E2" s="11"/>
      <c r="F2" s="12"/>
      <c r="G2" s="12"/>
      <c r="H2" s="12"/>
      <c r="I2" s="12"/>
      <c r="J2" s="12"/>
      <c r="K2" s="12"/>
      <c r="L2" s="12"/>
    </row>
    <row r="3" ht="17.25" customHeight="1" spans="1:12">
      <c r="A3" s="9"/>
      <c r="B3" s="10"/>
      <c r="C3" s="10"/>
      <c r="D3" s="10"/>
      <c r="E3" s="11"/>
      <c r="F3" s="12"/>
      <c r="G3" s="12"/>
      <c r="H3" s="12"/>
      <c r="I3" s="12"/>
      <c r="J3" s="12"/>
      <c r="K3" s="12"/>
      <c r="L3" s="12"/>
    </row>
    <row r="4" ht="22.5" customHeight="1" spans="1:5">
      <c r="A4" s="39" t="s">
        <v>2</v>
      </c>
      <c r="B4" s="40" t="s">
        <v>3</v>
      </c>
      <c r="C4" s="40" t="s">
        <v>4</v>
      </c>
      <c r="D4" s="40" t="s">
        <v>5</v>
      </c>
      <c r="E4" s="41" t="s">
        <v>6</v>
      </c>
    </row>
    <row r="5" ht="22.5" customHeight="1" spans="1:5">
      <c r="A5" s="42" t="s">
        <v>7</v>
      </c>
      <c r="B5" s="43" t="s">
        <v>8</v>
      </c>
      <c r="C5" s="43" t="s">
        <v>9</v>
      </c>
      <c r="D5" s="44">
        <v>6300</v>
      </c>
      <c r="E5" s="45"/>
    </row>
    <row r="6" ht="22.5" customHeight="1" spans="1:5">
      <c r="A6" s="42"/>
      <c r="B6" s="43" t="s">
        <v>10</v>
      </c>
      <c r="C6" s="43" t="s">
        <v>11</v>
      </c>
      <c r="D6" s="46"/>
      <c r="E6" s="47"/>
    </row>
    <row r="7" ht="22.5" customHeight="1" spans="1:5">
      <c r="A7" s="42"/>
      <c r="B7" s="43" t="s">
        <v>12</v>
      </c>
      <c r="C7" s="43" t="s">
        <v>13</v>
      </c>
      <c r="D7" s="46"/>
      <c r="E7" s="47"/>
    </row>
    <row r="8" ht="22.5" customHeight="1" spans="1:5">
      <c r="A8" s="42"/>
      <c r="B8" s="43" t="s">
        <v>14</v>
      </c>
      <c r="C8" s="43" t="s">
        <v>15</v>
      </c>
      <c r="D8" s="46"/>
      <c r="E8" s="47"/>
    </row>
    <row r="9" ht="22.5" customHeight="1" spans="1:5">
      <c r="A9" s="42"/>
      <c r="B9" s="43" t="s">
        <v>16</v>
      </c>
      <c r="C9" s="43" t="s">
        <v>17</v>
      </c>
      <c r="D9" s="46"/>
      <c r="E9" s="47"/>
    </row>
    <row r="10" ht="22.5" customHeight="1" spans="1:5">
      <c r="A10" s="42"/>
      <c r="B10" s="43" t="s">
        <v>18</v>
      </c>
      <c r="C10" s="43" t="s">
        <v>19</v>
      </c>
      <c r="D10" s="46"/>
      <c r="E10" s="47"/>
    </row>
    <row r="11" ht="22.5" customHeight="1" spans="1:5">
      <c r="A11" s="42"/>
      <c r="B11" s="43" t="s">
        <v>20</v>
      </c>
      <c r="C11" s="43" t="s">
        <v>21</v>
      </c>
      <c r="D11" s="48"/>
      <c r="E11" s="49"/>
    </row>
    <row r="12" ht="22.5" customHeight="1" spans="1:5">
      <c r="A12" s="42" t="s">
        <v>22</v>
      </c>
      <c r="B12" s="50" t="s">
        <v>23</v>
      </c>
      <c r="C12" s="50" t="s">
        <v>24</v>
      </c>
      <c r="D12" s="45">
        <v>6300</v>
      </c>
      <c r="E12" s="45"/>
    </row>
    <row r="13" ht="22.5" customHeight="1" spans="1:5">
      <c r="A13" s="42"/>
      <c r="B13" s="50" t="s">
        <v>25</v>
      </c>
      <c r="C13" s="50" t="s">
        <v>26</v>
      </c>
      <c r="D13" s="47"/>
      <c r="E13" s="47"/>
    </row>
    <row r="14" ht="22.5" customHeight="1" spans="1:5">
      <c r="A14" s="42"/>
      <c r="B14" s="50" t="s">
        <v>27</v>
      </c>
      <c r="C14" s="50" t="s">
        <v>28</v>
      </c>
      <c r="D14" s="47"/>
      <c r="E14" s="47"/>
    </row>
    <row r="15" ht="22.5" customHeight="1" spans="1:5">
      <c r="A15" s="42"/>
      <c r="B15" s="50" t="s">
        <v>18</v>
      </c>
      <c r="C15" s="50" t="s">
        <v>29</v>
      </c>
      <c r="D15" s="47"/>
      <c r="E15" s="47"/>
    </row>
    <row r="16" ht="46" customHeight="1" spans="1:5">
      <c r="A16" s="42"/>
      <c r="B16" s="43" t="s">
        <v>20</v>
      </c>
      <c r="C16" s="50" t="s">
        <v>30</v>
      </c>
      <c r="D16" s="49"/>
      <c r="E16" s="49"/>
    </row>
    <row r="17" ht="46" customHeight="1" spans="1:5">
      <c r="A17" s="42" t="s">
        <v>31</v>
      </c>
      <c r="B17" s="43" t="s">
        <v>32</v>
      </c>
      <c r="C17" s="50" t="s">
        <v>33</v>
      </c>
      <c r="D17" s="50">
        <v>12600</v>
      </c>
      <c r="E17" s="49"/>
    </row>
    <row r="18" ht="50" customHeight="1" spans="1:5">
      <c r="A18" s="42" t="s">
        <v>34</v>
      </c>
      <c r="B18" s="50" t="s">
        <v>35</v>
      </c>
      <c r="C18" s="50" t="s">
        <v>36</v>
      </c>
      <c r="D18" s="50">
        <v>12600</v>
      </c>
      <c r="E18" s="50"/>
    </row>
    <row r="19" ht="22.5" customHeight="1" spans="1:5">
      <c r="A19" s="42"/>
      <c r="B19" s="50" t="s">
        <v>37</v>
      </c>
      <c r="C19" s="50" t="s">
        <v>38</v>
      </c>
      <c r="D19" s="50" t="s">
        <v>39</v>
      </c>
      <c r="E19" s="50"/>
    </row>
    <row r="20" ht="45" customHeight="1" spans="1:5">
      <c r="A20" s="51" t="s">
        <v>40</v>
      </c>
      <c r="B20" s="52"/>
      <c r="C20" s="53"/>
      <c r="D20" s="53"/>
      <c r="E20" s="54"/>
    </row>
  </sheetData>
  <mergeCells count="9">
    <mergeCell ref="B20:E20"/>
    <mergeCell ref="A5:A11"/>
    <mergeCell ref="A12:A16"/>
    <mergeCell ref="A18:A19"/>
    <mergeCell ref="D5:D11"/>
    <mergeCell ref="D12:D16"/>
    <mergeCell ref="E5:E11"/>
    <mergeCell ref="E12:E16"/>
    <mergeCell ref="A2:E3"/>
  </mergeCells>
  <pageMargins left="0.590277777777778" right="0.275" top="0.550694444444444" bottom="0.629861111111111" header="0.550694444444444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0"/>
  <sheetViews>
    <sheetView topLeftCell="A13" workbookViewId="0">
      <selection activeCell="A36" sqref="A36:E40"/>
    </sheetView>
  </sheetViews>
  <sheetFormatPr defaultColWidth="9.23423423423423" defaultRowHeight="14.1"/>
  <cols>
    <col min="1" max="1" width="15.4504504504505" customWidth="1"/>
    <col min="2" max="2" width="46.8738738738739" customWidth="1"/>
    <col min="3" max="3" width="8.96396396396396" customWidth="1"/>
    <col min="4" max="4" width="10.4054054054054" customWidth="1"/>
    <col min="5" max="5" width="11.1261261261261" customWidth="1"/>
  </cols>
  <sheetData>
    <row r="1" ht="17.25" customHeight="1" spans="1:12">
      <c r="A1" s="9" t="s">
        <v>41</v>
      </c>
      <c r="B1" s="10"/>
      <c r="C1" s="10"/>
      <c r="D1" s="10"/>
      <c r="E1" s="11"/>
      <c r="F1" s="12"/>
      <c r="G1" s="12"/>
      <c r="H1" s="12"/>
      <c r="I1" s="12"/>
      <c r="J1" s="12"/>
      <c r="K1" s="12"/>
      <c r="L1" s="12"/>
    </row>
    <row r="2" ht="17.25" customHeight="1" spans="1:12">
      <c r="A2" s="9"/>
      <c r="B2" s="10"/>
      <c r="C2" s="10"/>
      <c r="D2" s="10"/>
      <c r="E2" s="11"/>
      <c r="F2" s="12"/>
      <c r="G2" s="12"/>
      <c r="H2" s="12"/>
      <c r="I2" s="12"/>
      <c r="J2" s="12"/>
      <c r="K2" s="12"/>
      <c r="L2" s="12"/>
    </row>
    <row r="3" ht="22.5" customHeight="1" spans="1:5">
      <c r="A3" s="13" t="s">
        <v>2</v>
      </c>
      <c r="B3" s="14" t="s">
        <v>3</v>
      </c>
      <c r="C3" s="14" t="s">
        <v>6</v>
      </c>
      <c r="D3" s="14" t="s">
        <v>5</v>
      </c>
      <c r="E3" s="15" t="s">
        <v>42</v>
      </c>
    </row>
    <row r="4" ht="22.5" customHeight="1" spans="1:5">
      <c r="A4" s="16" t="s">
        <v>43</v>
      </c>
      <c r="B4" s="17" t="s">
        <v>44</v>
      </c>
      <c r="C4" s="18">
        <v>240</v>
      </c>
      <c r="D4" s="18" t="s">
        <v>45</v>
      </c>
      <c r="E4" s="19">
        <v>4800</v>
      </c>
    </row>
    <row r="5" ht="22.5" customHeight="1" spans="1:5">
      <c r="A5" s="20"/>
      <c r="B5" s="21" t="s">
        <v>46</v>
      </c>
      <c r="C5" s="22">
        <v>370</v>
      </c>
      <c r="D5" s="22" t="s">
        <v>47</v>
      </c>
      <c r="E5" s="23">
        <v>4600</v>
      </c>
    </row>
    <row r="6" ht="22.5" customHeight="1" spans="1:5">
      <c r="A6" s="20"/>
      <c r="B6" s="21" t="s">
        <v>48</v>
      </c>
      <c r="C6" s="22">
        <v>500</v>
      </c>
      <c r="D6" s="22" t="s">
        <v>49</v>
      </c>
      <c r="E6" s="23">
        <v>4600</v>
      </c>
    </row>
    <row r="7" ht="22.5" customHeight="1" spans="1:5">
      <c r="A7" s="20"/>
      <c r="B7" s="21" t="s">
        <v>50</v>
      </c>
      <c r="C7" s="22">
        <v>8000</v>
      </c>
      <c r="D7" s="22" t="s">
        <v>51</v>
      </c>
      <c r="E7" s="23">
        <v>8000</v>
      </c>
    </row>
    <row r="8" ht="22.5" customHeight="1" spans="1:5">
      <c r="A8" s="20"/>
      <c r="B8" s="21" t="s">
        <v>52</v>
      </c>
      <c r="C8" s="22">
        <v>500</v>
      </c>
      <c r="D8" s="22" t="s">
        <v>53</v>
      </c>
      <c r="E8" s="23">
        <v>1500</v>
      </c>
    </row>
    <row r="9" ht="22.5" customHeight="1" spans="1:5">
      <c r="A9" s="20"/>
      <c r="B9" s="21" t="s">
        <v>54</v>
      </c>
      <c r="C9" s="22">
        <v>800</v>
      </c>
      <c r="D9" s="22" t="s">
        <v>55</v>
      </c>
      <c r="E9" s="23">
        <v>3600</v>
      </c>
    </row>
    <row r="10" ht="22.5" customHeight="1" spans="1:5">
      <c r="A10" s="24"/>
      <c r="B10" s="25" t="s">
        <v>56</v>
      </c>
      <c r="C10" s="26">
        <v>600</v>
      </c>
      <c r="D10" s="26" t="s">
        <v>55</v>
      </c>
      <c r="E10" s="27">
        <v>4600</v>
      </c>
    </row>
    <row r="11" ht="22.5" customHeight="1" spans="1:5">
      <c r="A11" s="28" t="s">
        <v>42</v>
      </c>
      <c r="B11" s="29"/>
      <c r="C11" s="2"/>
      <c r="D11" s="2"/>
      <c r="E11" s="3">
        <f>SUM(E4:E10)</f>
        <v>31700</v>
      </c>
    </row>
    <row r="12" ht="22.5" customHeight="1" spans="1:5">
      <c r="A12" s="16" t="s">
        <v>57</v>
      </c>
      <c r="B12" s="30" t="s">
        <v>58</v>
      </c>
      <c r="C12" s="31">
        <v>3600</v>
      </c>
      <c r="D12" s="31" t="s">
        <v>59</v>
      </c>
      <c r="E12" s="19">
        <v>3600</v>
      </c>
    </row>
    <row r="13" ht="22.5" customHeight="1" spans="1:5">
      <c r="A13" s="20"/>
      <c r="B13" s="32" t="s">
        <v>60</v>
      </c>
      <c r="C13" s="33">
        <v>800</v>
      </c>
      <c r="D13" s="33" t="s">
        <v>59</v>
      </c>
      <c r="E13" s="23">
        <v>800</v>
      </c>
    </row>
    <row r="14" ht="22.5" customHeight="1" spans="1:5">
      <c r="A14" s="20"/>
      <c r="B14" s="32" t="s">
        <v>61</v>
      </c>
      <c r="C14" s="33">
        <v>800</v>
      </c>
      <c r="D14" s="33" t="s">
        <v>62</v>
      </c>
      <c r="E14" s="23">
        <v>2400</v>
      </c>
    </row>
    <row r="15" ht="22.5" customHeight="1" spans="1:5">
      <c r="A15" s="24"/>
      <c r="B15" s="34" t="s">
        <v>63</v>
      </c>
      <c r="C15" s="35">
        <v>800</v>
      </c>
      <c r="D15" s="35" t="s">
        <v>64</v>
      </c>
      <c r="E15" s="27">
        <v>1600</v>
      </c>
    </row>
    <row r="16" ht="22.5" customHeight="1" spans="1:5">
      <c r="A16" s="28" t="s">
        <v>42</v>
      </c>
      <c r="B16" s="29"/>
      <c r="C16" s="2"/>
      <c r="D16" s="2"/>
      <c r="E16" s="3">
        <f>SUM(E12:E15)</f>
        <v>8400</v>
      </c>
    </row>
    <row r="17" ht="22.5" customHeight="1" spans="1:5">
      <c r="A17" s="16" t="s">
        <v>65</v>
      </c>
      <c r="B17" s="30" t="s">
        <v>66</v>
      </c>
      <c r="C17" s="31">
        <v>9000</v>
      </c>
      <c r="D17" s="31" t="s">
        <v>53</v>
      </c>
      <c r="E17" s="19">
        <v>16000</v>
      </c>
    </row>
    <row r="18" ht="22.5" customHeight="1" spans="1:5">
      <c r="A18" s="20"/>
      <c r="B18" s="32" t="s">
        <v>67</v>
      </c>
      <c r="C18" s="33">
        <v>4000</v>
      </c>
      <c r="D18" s="33" t="s">
        <v>53</v>
      </c>
      <c r="E18" s="23">
        <v>6000</v>
      </c>
    </row>
    <row r="19" ht="22.5" customHeight="1" spans="1:5">
      <c r="A19" s="20"/>
      <c r="B19" s="32" t="s">
        <v>68</v>
      </c>
      <c r="C19" s="33">
        <v>9000</v>
      </c>
      <c r="D19" s="33" t="s">
        <v>69</v>
      </c>
      <c r="E19" s="23">
        <v>8000</v>
      </c>
    </row>
    <row r="20" ht="22.5" customHeight="1" spans="1:5">
      <c r="A20" s="20"/>
      <c r="B20" s="32" t="s">
        <v>70</v>
      </c>
      <c r="C20" s="33">
        <v>1800</v>
      </c>
      <c r="D20" s="33" t="s">
        <v>62</v>
      </c>
      <c r="E20" s="23">
        <v>5400</v>
      </c>
    </row>
    <row r="21" ht="22.5" customHeight="1" spans="1:5">
      <c r="A21" s="20"/>
      <c r="B21" s="32" t="s">
        <v>71</v>
      </c>
      <c r="C21" s="33">
        <v>1500</v>
      </c>
      <c r="D21" s="33" t="s">
        <v>72</v>
      </c>
      <c r="E21" s="23">
        <v>3600</v>
      </c>
    </row>
    <row r="22" ht="22.5" customHeight="1" spans="1:5">
      <c r="A22" s="24"/>
      <c r="B22" s="34" t="s">
        <v>73</v>
      </c>
      <c r="C22" s="35">
        <v>4000</v>
      </c>
      <c r="D22" s="35" t="s">
        <v>74</v>
      </c>
      <c r="E22" s="27">
        <v>8000</v>
      </c>
    </row>
    <row r="23" ht="22.5" customHeight="1" spans="1:5">
      <c r="A23" s="28" t="s">
        <v>42</v>
      </c>
      <c r="B23" s="29"/>
      <c r="C23" s="2"/>
      <c r="D23" s="2"/>
      <c r="E23" s="3">
        <f>SUM(E17:E22)</f>
        <v>47000</v>
      </c>
    </row>
    <row r="24" ht="22.5" customHeight="1" spans="1:5">
      <c r="A24" s="36" t="s">
        <v>75</v>
      </c>
      <c r="B24" s="37"/>
      <c r="C24" s="5">
        <v>1000</v>
      </c>
      <c r="D24" s="5" t="s">
        <v>76</v>
      </c>
      <c r="E24" s="6">
        <v>8000</v>
      </c>
    </row>
    <row r="25" ht="22.5" customHeight="1" spans="1:5">
      <c r="A25" s="28" t="s">
        <v>42</v>
      </c>
      <c r="B25" s="29"/>
      <c r="C25" s="2"/>
      <c r="D25" s="2"/>
      <c r="E25" s="3">
        <v>8000</v>
      </c>
    </row>
    <row r="26" ht="22.5" customHeight="1" spans="1:5">
      <c r="A26" s="36" t="s">
        <v>77</v>
      </c>
      <c r="B26" s="37" t="s">
        <v>78</v>
      </c>
      <c r="C26" s="5">
        <v>3600</v>
      </c>
      <c r="D26" s="5" t="s">
        <v>53</v>
      </c>
      <c r="E26" s="6">
        <v>3600</v>
      </c>
    </row>
    <row r="27" ht="22.5" customHeight="1" spans="1:5">
      <c r="A27" s="28" t="s">
        <v>42</v>
      </c>
      <c r="B27" s="29"/>
      <c r="C27" s="2"/>
      <c r="D27" s="2"/>
      <c r="E27" s="3">
        <f>SUM(E26)</f>
        <v>3600</v>
      </c>
    </row>
    <row r="28" ht="22.5" customHeight="1" spans="1:5">
      <c r="A28" s="16" t="s">
        <v>79</v>
      </c>
      <c r="B28" s="30" t="s">
        <v>80</v>
      </c>
      <c r="C28" s="31">
        <v>7500</v>
      </c>
      <c r="D28" s="31" t="s">
        <v>72</v>
      </c>
      <c r="E28" s="19">
        <v>7500</v>
      </c>
    </row>
    <row r="29" ht="22.5" customHeight="1" spans="1:5">
      <c r="A29" s="20"/>
      <c r="B29" s="32" t="s">
        <v>81</v>
      </c>
      <c r="C29" s="33">
        <v>2500</v>
      </c>
      <c r="D29" s="33" t="s">
        <v>72</v>
      </c>
      <c r="E29" s="23">
        <v>2500</v>
      </c>
    </row>
    <row r="30" ht="22.5" customHeight="1" spans="1:5">
      <c r="A30" s="20"/>
      <c r="B30" s="32" t="s">
        <v>82</v>
      </c>
      <c r="C30" s="33">
        <v>5000</v>
      </c>
      <c r="D30" s="33" t="s">
        <v>83</v>
      </c>
      <c r="E30" s="23">
        <v>12000</v>
      </c>
    </row>
    <row r="31" ht="22.5" customHeight="1" spans="1:5">
      <c r="A31" s="24"/>
      <c r="B31" s="34" t="s">
        <v>84</v>
      </c>
      <c r="C31" s="35">
        <v>2800</v>
      </c>
      <c r="D31" s="35" t="s">
        <v>85</v>
      </c>
      <c r="E31" s="27">
        <v>16800</v>
      </c>
    </row>
    <row r="32" ht="22.5" customHeight="1" spans="1:5">
      <c r="A32" s="28" t="s">
        <v>42</v>
      </c>
      <c r="B32" s="29"/>
      <c r="C32" s="2"/>
      <c r="D32" s="2"/>
      <c r="E32" s="3">
        <f>SUM(E28:E31)</f>
        <v>38800</v>
      </c>
    </row>
    <row r="33" ht="22.5" customHeight="1" spans="1:5">
      <c r="A33" s="36" t="s">
        <v>86</v>
      </c>
      <c r="B33" s="37" t="s">
        <v>87</v>
      </c>
      <c r="C33" s="5">
        <v>6000</v>
      </c>
      <c r="D33" s="5"/>
      <c r="E33" s="6">
        <v>6000</v>
      </c>
    </row>
    <row r="34" ht="22.5" customHeight="1" spans="1:5">
      <c r="A34" s="28" t="s">
        <v>42</v>
      </c>
      <c r="B34" s="29"/>
      <c r="C34" s="2"/>
      <c r="D34" s="2"/>
      <c r="E34" s="3">
        <f>SUM(E33)</f>
        <v>6000</v>
      </c>
    </row>
    <row r="35" ht="22.5" customHeight="1" spans="1:5">
      <c r="A35" s="36" t="s">
        <v>88</v>
      </c>
      <c r="B35" s="37"/>
      <c r="C35" s="5"/>
      <c r="D35" s="5"/>
      <c r="E35" s="6">
        <f>SUM(E11,E16,E23,E27,E32,E34)*0.06</f>
        <v>8130</v>
      </c>
    </row>
    <row r="36" ht="45" customHeight="1" spans="1:5">
      <c r="A36" s="1" t="s">
        <v>89</v>
      </c>
      <c r="B36" s="2" t="s">
        <v>90</v>
      </c>
      <c r="C36" s="2"/>
      <c r="D36" s="2"/>
      <c r="E36" s="3">
        <f>SUM(E11,E16,E23,E27,E32,E34,E35,E25)</f>
        <v>151630</v>
      </c>
    </row>
    <row r="37" ht="45" customHeight="1" spans="1:5">
      <c r="A37" s="4" t="s">
        <v>91</v>
      </c>
      <c r="B37" s="5" t="s">
        <v>92</v>
      </c>
      <c r="C37" s="5"/>
      <c r="D37" s="5"/>
      <c r="E37" s="6">
        <v>42000</v>
      </c>
    </row>
    <row r="38" ht="45" customHeight="1" spans="1:5">
      <c r="A38" s="1" t="s">
        <v>93</v>
      </c>
      <c r="B38" s="2" t="s">
        <v>93</v>
      </c>
      <c r="C38" s="2"/>
      <c r="D38" s="2"/>
      <c r="E38" s="3">
        <v>30000</v>
      </c>
    </row>
    <row r="39" ht="45" customHeight="1" spans="1:5">
      <c r="A39" s="4" t="s">
        <v>94</v>
      </c>
      <c r="B39" s="5" t="s">
        <v>95</v>
      </c>
      <c r="C39" s="5"/>
      <c r="D39" s="5"/>
      <c r="E39" s="6">
        <v>10000</v>
      </c>
    </row>
    <row r="40" ht="45" customHeight="1" spans="1:5">
      <c r="A40" s="7" t="s">
        <v>40</v>
      </c>
      <c r="B40" s="2"/>
      <c r="C40" s="38"/>
      <c r="D40" s="38"/>
      <c r="E40" s="8">
        <v>233630</v>
      </c>
    </row>
  </sheetData>
  <mergeCells count="5">
    <mergeCell ref="A4:A10"/>
    <mergeCell ref="A12:A15"/>
    <mergeCell ref="A17:A22"/>
    <mergeCell ref="A28:A31"/>
    <mergeCell ref="A1:E2"/>
  </mergeCells>
  <pageMargins left="0.629861111111111" right="0.393055555555556" top="0.590277777777778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5"/>
  <sheetViews>
    <sheetView workbookViewId="0">
      <selection activeCell="E12" sqref="E12"/>
    </sheetView>
  </sheetViews>
  <sheetFormatPr defaultColWidth="8.61261261261261" defaultRowHeight="14.1" outlineLevelRow="4" outlineLevelCol="2"/>
  <cols>
    <col min="2" max="2" width="27.027027027027" customWidth="1"/>
    <col min="3" max="3" width="41.4594594594595" customWidth="1"/>
  </cols>
  <sheetData>
    <row r="1" ht="29.15" spans="1:3">
      <c r="A1" s="1" t="s">
        <v>89</v>
      </c>
      <c r="B1" s="2" t="s">
        <v>90</v>
      </c>
      <c r="C1" s="3">
        <v>160000</v>
      </c>
    </row>
    <row r="2" ht="54.85" spans="1:3">
      <c r="A2" s="4" t="s">
        <v>91</v>
      </c>
      <c r="B2" s="5" t="s">
        <v>92</v>
      </c>
      <c r="C2" s="6">
        <v>50000</v>
      </c>
    </row>
    <row r="3" ht="14.55" spans="1:3">
      <c r="A3" s="1" t="s">
        <v>93</v>
      </c>
      <c r="B3" s="2" t="s">
        <v>93</v>
      </c>
      <c r="C3" s="3">
        <v>30000</v>
      </c>
    </row>
    <row r="4" ht="27.45" spans="1:3">
      <c r="A4" s="4" t="s">
        <v>94</v>
      </c>
      <c r="B4" s="5" t="s">
        <v>95</v>
      </c>
      <c r="C4" s="6">
        <v>30000</v>
      </c>
    </row>
    <row r="5" ht="15.45" spans="1:3">
      <c r="A5" s="7" t="s">
        <v>40</v>
      </c>
      <c r="B5" s="2"/>
      <c r="C5" s="8">
        <f>SUM(C1:C4)</f>
        <v>270000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文字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heyi-b</dc:creator>
  <cp:lastModifiedBy>白鹿</cp:lastModifiedBy>
  <dcterms:created xsi:type="dcterms:W3CDTF">2023-10-18T04:07:00Z</dcterms:created>
  <dcterms:modified xsi:type="dcterms:W3CDTF">2024-04-10T07:46:10Z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EF4B71E370EAF7809AEA416524D4E836</vt:lpwstr>
  </property>
  <property fmtid="{D5CDD505-2E9C-101B-9397-08002B2CF9AE}" pid="3" name="KSOProductBuildVer">
    <vt:lpwstr>2052-12.1.0.16417</vt:lpwstr>
  </property>
</Properties>
</file>