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065" windowHeight="1815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<sst xmlns="http://schemas.openxmlformats.org/spreadsheetml/2006/main" count="127" uniqueCount="82">
  <si>
    <t>附件4：</t>
  </si>
  <si>
    <t>花溪农商银行金融情景剧节目演出项目服务需求</t>
  </si>
  <si>
    <t>花溪农商银行计划于2023年11月底 (具体时间采购方将结合总体推动情况及参会时间等因素最终确定为准)在花溪农商银行明秀办公楼10楼会议室开展金融情景剧节目演出项目活动。
本次采购包含情景剧创意策划，包括统筹导演、演员、助理、以及活动工作人员、演出投屏等，完成与金融情景剧演出相关的工作，包括舞台效果图、舞台搭建、灯光、音响、LED屏幕、专业演出设备以及调试、演员组织、策划、执行所需的配套服务工作等。
金融情景剧节目演出邀请贵阳市辖内金融法人机构、人民银行贵州省分行、省联社等领导出席参与，演出总时长半天，约2小时。</t>
  </si>
  <si>
    <t>花溪农商银行金融情景剧节目演出项目服务需求报价单</t>
  </si>
  <si>
    <t>类别</t>
  </si>
  <si>
    <t>内容</t>
  </si>
  <si>
    <t>单价</t>
  </si>
  <si>
    <t>数量</t>
  </si>
  <si>
    <t>小计</t>
  </si>
  <si>
    <t>舞美</t>
  </si>
  <si>
    <t>现场LED（耳屏） 4*2.5*2组</t>
  </si>
  <si>
    <t>灯光架</t>
  </si>
  <si>
    <t>演出音响</t>
  </si>
  <si>
    <t>音响助理</t>
  </si>
  <si>
    <t xml:space="preserve">LED主屏播控 </t>
  </si>
  <si>
    <t xml:space="preserve">舞美统筹调度 </t>
  </si>
  <si>
    <t>LED背景</t>
  </si>
  <si>
    <t>背景视频</t>
  </si>
  <si>
    <t>微动态主背景</t>
  </si>
  <si>
    <t>交互视频设计</t>
  </si>
  <si>
    <t>现场拍摄</t>
  </si>
  <si>
    <t>统筹拍摄视频短片3-6个</t>
  </si>
  <si>
    <t>器材、运输、差旅</t>
  </si>
  <si>
    <t>后期制作</t>
  </si>
  <si>
    <t>混剪后期制作</t>
  </si>
  <si>
    <t>现场音乐音效</t>
  </si>
  <si>
    <t>特效声音及播控</t>
  </si>
  <si>
    <t>演出化妆</t>
  </si>
  <si>
    <t>演出人员约40人，需4人化妆</t>
  </si>
  <si>
    <t>道具费用</t>
  </si>
  <si>
    <t>道具师</t>
  </si>
  <si>
    <t>道具助理</t>
  </si>
  <si>
    <t>道具制作（制作、上色、运输）</t>
  </si>
  <si>
    <t>场工</t>
  </si>
  <si>
    <t>演员费用</t>
  </si>
  <si>
    <t>外聘演员费用，预计20-30人（预计排练及联排时间5-8天，彩排2天，正式演出1天），1名演员统筹</t>
  </si>
  <si>
    <t>导演费用</t>
  </si>
  <si>
    <t>金融情景剧节目演出项目</t>
  </si>
  <si>
    <t>其他费用</t>
  </si>
  <si>
    <t>会场布置费用</t>
  </si>
  <si>
    <t>合计</t>
  </si>
  <si>
    <t>备注：本报价单根据现场勘踏结果增减调整。</t>
  </si>
  <si>
    <t>花溪集中取款事件应急演练报价</t>
  </si>
  <si>
    <t>LED（耳屏） 4*2.5*2组</t>
  </si>
  <si>
    <t>20平米</t>
  </si>
  <si>
    <t>屏风 1m*2m</t>
  </si>
  <si>
    <t>10块</t>
  </si>
  <si>
    <t>T型灯光架1配4</t>
  </si>
  <si>
    <t>2套</t>
  </si>
  <si>
    <t>SE线阵音响</t>
  </si>
  <si>
    <t>1套</t>
  </si>
  <si>
    <t>音响助理 3人</t>
  </si>
  <si>
    <t>1天</t>
  </si>
  <si>
    <t>LED主屏播控 1人</t>
  </si>
  <si>
    <t>3天</t>
  </si>
  <si>
    <t>统筹调度 2人</t>
  </si>
  <si>
    <t>营业网点门口及手机动画</t>
  </si>
  <si>
    <t>1个</t>
  </si>
  <si>
    <t>营业厅内景</t>
  </si>
  <si>
    <t>办公室（1大两小）</t>
  </si>
  <si>
    <t>3个</t>
  </si>
  <si>
    <t>会议室（一大一小）</t>
  </si>
  <si>
    <t>2个</t>
  </si>
  <si>
    <t>导演、摄像、助理、化妆、制片</t>
  </si>
  <si>
    <t>4场</t>
  </si>
  <si>
    <t>固定机位</t>
  </si>
  <si>
    <t>导播</t>
  </si>
  <si>
    <t>1人</t>
  </si>
  <si>
    <t>最终混剪后期制作</t>
  </si>
  <si>
    <t>1条</t>
  </si>
  <si>
    <t>8幕</t>
  </si>
  <si>
    <t>4人</t>
  </si>
  <si>
    <t>1场</t>
  </si>
  <si>
    <t>场工（道具场工6人4天、舞美场工6人3天）</t>
  </si>
  <si>
    <t>12人</t>
  </si>
  <si>
    <t>差旅</t>
  </si>
  <si>
    <t>运输、人员交通、住宿、杂费</t>
  </si>
  <si>
    <t>税</t>
  </si>
  <si>
    <t>影视公司费用</t>
  </si>
  <si>
    <t>背景制作、视频拍摄、舞美、音效、道具、拍摄及后期费用</t>
  </si>
  <si>
    <t>外聘演员费用（共25人，排练4天，彩排2天，演出1天，部分演员配合视频拍摄，含专业演员2名）</t>
  </si>
  <si>
    <t>互动环节礼品、就餐及会场布置费用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</si>
</sst>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rgb="FF000000"/>
      <name val="Microsoft YaHei"/>
      <charset val="134"/>
    </font>
    <font>
      <sz val="10"/>
      <color rgb="FF000000"/>
      <name val="Microsoft YaHei"/>
      <charset val="134"/>
    </font>
    <font>
      <b/>
      <sz val="11"/>
      <color rgb="FF000000"/>
      <name val="Microsoft YaHei"/>
      <charset val="134"/>
    </font>
    <font>
      <b/>
      <sz val="16"/>
      <color rgb="FFFFFFFF"/>
      <name val="Microsoft YaHei"/>
      <charset val="134"/>
    </font>
    <font>
      <sz val="16"/>
      <color theme="1"/>
      <name val="宋体"/>
      <charset val="134"/>
      <scheme val="minor"/>
    </font>
    <font>
      <b/>
      <sz val="11"/>
      <name val="Microsoft YaHei"/>
      <charset val="134"/>
    </font>
    <font>
      <sz val="11"/>
      <color rgb="FF000000"/>
      <name val="宋体"/>
      <charset val="134"/>
      <scheme val="minor"/>
    </font>
    <font>
      <sz val="16"/>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E6E6E6"/>
        <bgColor indexed="64"/>
      </patternFill>
    </fill>
    <fill>
      <patternFill patternType="solid">
        <fgColor rgb="FFFFFFFF"/>
        <bgColor indexed="64"/>
      </patternFill>
    </fill>
    <fill>
      <patternFill patternType="solid">
        <fgColor rgb="FF5A5A5A"/>
        <bgColor indexed="64"/>
      </patternFill>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5A5A5A"/>
      </left>
      <right style="thin">
        <color rgb="FFFFFFFF"/>
      </right>
      <top style="thin">
        <color rgb="FF5A5A5A"/>
      </top>
      <bottom style="thin">
        <color rgb="FF5A5A5A"/>
      </bottom>
      <diagonal/>
    </border>
    <border>
      <left style="thin">
        <color rgb="FFFFFFFF"/>
      </left>
      <right style="thin">
        <color rgb="FFFFFFFF"/>
      </right>
      <top style="thin">
        <color rgb="FF5A5A5A"/>
      </top>
      <bottom style="thin">
        <color rgb="FF5A5A5A"/>
      </bottom>
      <diagonal/>
    </border>
    <border>
      <left style="thin">
        <color rgb="FFFFFFFF"/>
      </left>
      <right style="thin">
        <color rgb="FF5A5A5A"/>
      </right>
      <top style="thin">
        <color rgb="FF5A5A5A"/>
      </top>
      <bottom style="thin">
        <color rgb="FF5A5A5A"/>
      </bottom>
      <diagonal/>
    </border>
    <border>
      <left style="thin">
        <color rgb="FF5A5A5A"/>
      </left>
      <right/>
      <top/>
      <bottom/>
      <diagonal/>
    </border>
    <border>
      <left/>
      <right style="thin">
        <color rgb="FF5A5A5A"/>
      </right>
      <top/>
      <bottom/>
      <diagonal/>
    </border>
    <border>
      <left style="thin">
        <color rgb="FF5A5A5A"/>
      </left>
      <right style="thin">
        <color rgb="FFFFFFFF"/>
      </right>
      <top/>
      <bottom style="thin">
        <color rgb="FF5A5A5A"/>
      </bottom>
      <diagonal/>
    </border>
    <border>
      <left style="thin">
        <color rgb="FFFFFFFF"/>
      </left>
      <right style="thin">
        <color rgb="FFFFFFFF"/>
      </right>
      <top/>
      <bottom style="thin">
        <color rgb="FF5A5A5A"/>
      </bottom>
      <diagonal/>
    </border>
    <border>
      <left style="thin">
        <color rgb="FFFFFFFF"/>
      </left>
      <right style="thin">
        <color rgb="FF5A5A5A"/>
      </right>
      <top/>
      <bottom style="thin">
        <color rgb="FF5A5A5A"/>
      </bottom>
      <diagonal/>
    </border>
    <border>
      <left style="thin">
        <color rgb="FF5A5A5A"/>
      </left>
      <right style="thin">
        <color rgb="FFFFFFFF"/>
      </right>
      <top style="thin">
        <color rgb="FF5A5A5A"/>
      </top>
      <bottom/>
      <diagonal/>
    </border>
    <border>
      <left style="thin">
        <color rgb="FFFFFFFF"/>
      </left>
      <right style="thin">
        <color rgb="FFFFFFFF"/>
      </right>
      <top style="thin">
        <color rgb="FF5A5A5A"/>
      </top>
      <bottom/>
      <diagonal/>
    </border>
    <border>
      <left style="thin">
        <color rgb="FFFFFFFF"/>
      </left>
      <right style="thin">
        <color rgb="FF5A5A5A"/>
      </right>
      <top style="thin">
        <color rgb="FF5A5A5A"/>
      </top>
      <bottom/>
      <diagonal/>
    </border>
    <border>
      <left style="thin">
        <color rgb="FF5A5A5A"/>
      </left>
      <right style="thin">
        <color rgb="FFFFFFFF"/>
      </right>
      <top/>
      <bottom/>
      <diagonal/>
    </border>
    <border>
      <left style="thin">
        <color rgb="FFFFFFFF"/>
      </left>
      <right style="thin">
        <color rgb="FFFFFFFF"/>
      </right>
      <top/>
      <bottom/>
      <diagonal/>
    </border>
    <border>
      <left style="thin">
        <color rgb="FFFFFFFF"/>
      </left>
      <right style="thin">
        <color rgb="FF5A5A5A"/>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2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2" applyNumberFormat="0" applyFill="0" applyAlignment="0" applyProtection="0">
      <alignment vertical="center"/>
    </xf>
    <xf numFmtId="0" fontId="15" fillId="0" borderId="22" applyNumberFormat="0" applyFill="0" applyAlignment="0" applyProtection="0">
      <alignment vertical="center"/>
    </xf>
    <xf numFmtId="0" fontId="16" fillId="0" borderId="23" applyNumberFormat="0" applyFill="0" applyAlignment="0" applyProtection="0">
      <alignment vertical="center"/>
    </xf>
    <xf numFmtId="0" fontId="16" fillId="0" borderId="0" applyNumberFormat="0" applyFill="0" applyBorder="0" applyAlignment="0" applyProtection="0">
      <alignment vertical="center"/>
    </xf>
    <xf numFmtId="0" fontId="17" fillId="7" borderId="24" applyNumberFormat="0" applyAlignment="0" applyProtection="0">
      <alignment vertical="center"/>
    </xf>
    <xf numFmtId="0" fontId="18" fillId="8" borderId="25" applyNumberFormat="0" applyAlignment="0" applyProtection="0">
      <alignment vertical="center"/>
    </xf>
    <xf numFmtId="0" fontId="19" fillId="8" borderId="24" applyNumberFormat="0" applyAlignment="0" applyProtection="0">
      <alignment vertical="center"/>
    </xf>
    <xf numFmtId="0" fontId="20" fillId="9" borderId="26" applyNumberFormat="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57">
    <xf numFmtId="0" fontId="0" fillId="0" borderId="0" xfId="0">
      <alignment vertic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0" xfId="0" applyFont="1" applyAlignment="1">
      <alignment vertical="center"/>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NumberFormat="1" applyFont="1" applyFill="1" applyBorder="1" applyAlignment="1">
      <alignment horizontal="left" vertical="center" wrapText="1"/>
    </xf>
    <xf numFmtId="0" fontId="2" fillId="3" borderId="10"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NumberFormat="1" applyFont="1" applyFill="1" applyBorder="1" applyAlignment="1">
      <alignment horizontal="left" vertical="center" wrapText="1"/>
    </xf>
    <xf numFmtId="0" fontId="2" fillId="3" borderId="13" xfId="0"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NumberFormat="1" applyFont="1" applyFill="1" applyBorder="1" applyAlignment="1">
      <alignment horizontal="left" vertical="center" wrapText="1"/>
    </xf>
    <xf numFmtId="0" fontId="2" fillId="3" borderId="7"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7" fillId="2" borderId="2" xfId="0" applyFont="1" applyFill="1" applyBorder="1">
      <alignment vertical="center"/>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8" fillId="3" borderId="1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2" fillId="3" borderId="20" xfId="0" applyNumberFormat="1" applyFont="1" applyFill="1" applyBorder="1" applyAlignment="1">
      <alignment horizontal="left" vertical="center" wrapText="1"/>
    </xf>
    <xf numFmtId="0" fontId="2" fillId="3" borderId="20" xfId="0" applyNumberFormat="1"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0"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2" borderId="7" xfId="0" applyFont="1" applyFill="1" applyBorder="1">
      <alignment vertical="center"/>
    </xf>
    <xf numFmtId="0" fontId="3" fillId="2"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E2EF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workbookViewId="0">
      <selection activeCell="L17" sqref="L17"/>
    </sheetView>
  </sheetViews>
  <sheetFormatPr defaultColWidth="9.23423423423423" defaultRowHeight="14.1"/>
  <cols>
    <col min="1" max="1" width="15.4504504504505" customWidth="1"/>
    <col min="2" max="2" width="46.8738738738739" customWidth="1"/>
    <col min="3" max="3" width="11.1981981981982" customWidth="1"/>
    <col min="4" max="4" width="10.4054054054054" customWidth="1"/>
    <col min="5" max="5" width="11.1261261261261" customWidth="1"/>
  </cols>
  <sheetData>
    <row r="1" spans="1:1">
      <c r="A1" t="s">
        <v>0</v>
      </c>
    </row>
    <row r="2" ht="17.25" customHeight="1" spans="1:12">
      <c r="A2" s="9" t="s">
        <v>1</v>
      </c>
      <c r="B2" s="10"/>
      <c r="C2" s="10"/>
      <c r="D2" s="10"/>
      <c r="E2" s="11"/>
      <c r="F2" s="12"/>
      <c r="G2" s="12"/>
      <c r="H2" s="12"/>
      <c r="I2" s="12"/>
      <c r="J2" s="12"/>
      <c r="K2" s="12"/>
      <c r="L2" s="12"/>
    </row>
    <row r="3" ht="17.25" customHeight="1" spans="1:12">
      <c r="A3" s="9"/>
      <c r="B3" s="10"/>
      <c r="C3" s="10"/>
      <c r="D3" s="10"/>
      <c r="E3" s="11"/>
      <c r="F3" s="12"/>
      <c r="G3" s="12"/>
      <c r="H3" s="12"/>
      <c r="I3" s="12"/>
      <c r="J3" s="12"/>
      <c r="K3" s="12"/>
      <c r="L3" s="12"/>
    </row>
    <row r="4" ht="127" customHeight="1" spans="1:12">
      <c r="A4" s="39" t="s">
        <v>2</v>
      </c>
      <c r="B4" s="40"/>
      <c r="C4" s="40"/>
      <c r="D4" s="40"/>
      <c r="E4" s="41"/>
      <c r="F4" s="12"/>
      <c r="G4" s="12"/>
      <c r="H4" s="12"/>
      <c r="I4" s="12"/>
      <c r="J4" s="12"/>
      <c r="K4" s="12"/>
      <c r="L4" s="12"/>
    </row>
    <row r="5" ht="40" customHeight="1" spans="1:12">
      <c r="A5" s="42" t="s">
        <v>3</v>
      </c>
      <c r="B5" s="43"/>
      <c r="C5" s="43"/>
      <c r="D5" s="43"/>
      <c r="E5" s="44"/>
      <c r="F5" s="12"/>
      <c r="G5" s="12"/>
      <c r="H5" s="12"/>
      <c r="I5" s="12"/>
      <c r="J5" s="12"/>
      <c r="K5" s="12"/>
      <c r="L5" s="12"/>
    </row>
    <row r="6" ht="22.5" customHeight="1" spans="1:5">
      <c r="A6" s="45" t="s">
        <v>4</v>
      </c>
      <c r="B6" s="46" t="s">
        <v>5</v>
      </c>
      <c r="C6" s="46" t="s">
        <v>6</v>
      </c>
      <c r="D6" s="46" t="s">
        <v>7</v>
      </c>
      <c r="E6" s="47" t="s">
        <v>8</v>
      </c>
    </row>
    <row r="7" ht="22.5" customHeight="1" spans="1:5">
      <c r="A7" s="48" t="s">
        <v>9</v>
      </c>
      <c r="B7" s="49" t="s">
        <v>10</v>
      </c>
      <c r="C7" s="50"/>
      <c r="D7" s="50"/>
      <c r="E7" s="51"/>
    </row>
    <row r="8" ht="22.5" customHeight="1" spans="1:5">
      <c r="A8" s="48"/>
      <c r="B8" s="49" t="s">
        <v>11</v>
      </c>
      <c r="C8" s="50"/>
      <c r="D8" s="50"/>
      <c r="E8" s="51"/>
    </row>
    <row r="9" ht="22.5" customHeight="1" spans="1:5">
      <c r="A9" s="48"/>
      <c r="B9" s="49" t="s">
        <v>12</v>
      </c>
      <c r="C9" s="50"/>
      <c r="D9" s="50"/>
      <c r="E9" s="51"/>
    </row>
    <row r="10" ht="22.5" customHeight="1" spans="1:5">
      <c r="A10" s="48"/>
      <c r="B10" s="49" t="s">
        <v>13</v>
      </c>
      <c r="C10" s="50"/>
      <c r="D10" s="50"/>
      <c r="E10" s="51"/>
    </row>
    <row r="11" ht="22.5" customHeight="1" spans="1:5">
      <c r="A11" s="48"/>
      <c r="B11" s="49" t="s">
        <v>14</v>
      </c>
      <c r="C11" s="50"/>
      <c r="D11" s="50"/>
      <c r="E11" s="51"/>
    </row>
    <row r="12" ht="22.5" customHeight="1" spans="1:5">
      <c r="A12" s="48"/>
      <c r="B12" s="49" t="s">
        <v>15</v>
      </c>
      <c r="C12" s="50"/>
      <c r="D12" s="50"/>
      <c r="E12" s="51"/>
    </row>
    <row r="13" ht="22.5" customHeight="1" spans="1:5">
      <c r="A13" s="48" t="s">
        <v>16</v>
      </c>
      <c r="B13" s="52" t="s">
        <v>17</v>
      </c>
      <c r="C13" s="51"/>
      <c r="D13" s="51"/>
      <c r="E13" s="51"/>
    </row>
    <row r="14" ht="22.5" customHeight="1" spans="1:5">
      <c r="A14" s="48"/>
      <c r="B14" s="52" t="s">
        <v>18</v>
      </c>
      <c r="C14" s="51"/>
      <c r="D14" s="51"/>
      <c r="E14" s="51"/>
    </row>
    <row r="15" ht="22.5" customHeight="1" spans="1:5">
      <c r="A15" s="48"/>
      <c r="B15" s="52" t="s">
        <v>19</v>
      </c>
      <c r="C15" s="51"/>
      <c r="D15" s="51"/>
      <c r="E15" s="51"/>
    </row>
    <row r="16" ht="22.5" customHeight="1" spans="1:5">
      <c r="A16" s="48" t="s">
        <v>20</v>
      </c>
      <c r="B16" s="52" t="s">
        <v>21</v>
      </c>
      <c r="C16" s="51"/>
      <c r="D16" s="51"/>
      <c r="E16" s="51"/>
    </row>
    <row r="17" ht="22.5" customHeight="1" spans="1:5">
      <c r="A17" s="48"/>
      <c r="B17" s="52" t="s">
        <v>22</v>
      </c>
      <c r="C17" s="51"/>
      <c r="D17" s="51"/>
      <c r="E17" s="51"/>
    </row>
    <row r="18" ht="22.5" customHeight="1" spans="1:5">
      <c r="A18" s="48"/>
      <c r="B18" s="52" t="s">
        <v>23</v>
      </c>
      <c r="C18" s="51"/>
      <c r="D18" s="51"/>
      <c r="E18" s="51"/>
    </row>
    <row r="19" ht="22.5" customHeight="1" spans="1:5">
      <c r="A19" s="48"/>
      <c r="B19" s="52" t="s">
        <v>24</v>
      </c>
      <c r="C19" s="51"/>
      <c r="D19" s="51"/>
      <c r="E19" s="51"/>
    </row>
    <row r="20" ht="22.5" customHeight="1" spans="1:5">
      <c r="A20" s="48" t="s">
        <v>25</v>
      </c>
      <c r="B20" s="52" t="s">
        <v>26</v>
      </c>
      <c r="C20" s="51"/>
      <c r="D20" s="51"/>
      <c r="E20" s="51"/>
    </row>
    <row r="21" ht="22.5" customHeight="1" spans="1:5">
      <c r="A21" s="48" t="s">
        <v>27</v>
      </c>
      <c r="B21" s="52" t="s">
        <v>28</v>
      </c>
      <c r="C21" s="51"/>
      <c r="D21" s="51"/>
      <c r="E21" s="51"/>
    </row>
    <row r="22" ht="22.5" customHeight="1" spans="1:5">
      <c r="A22" s="48" t="s">
        <v>29</v>
      </c>
      <c r="B22" s="52" t="s">
        <v>30</v>
      </c>
      <c r="C22" s="51"/>
      <c r="D22" s="51"/>
      <c r="E22" s="51"/>
    </row>
    <row r="23" ht="22.5" customHeight="1" spans="1:5">
      <c r="A23" s="48"/>
      <c r="B23" s="52" t="s">
        <v>31</v>
      </c>
      <c r="C23" s="51"/>
      <c r="D23" s="51"/>
      <c r="E23" s="51"/>
    </row>
    <row r="24" ht="22.5" customHeight="1" spans="1:5">
      <c r="A24" s="48"/>
      <c r="B24" s="52" t="s">
        <v>32</v>
      </c>
      <c r="C24" s="51"/>
      <c r="D24" s="51"/>
      <c r="E24" s="51"/>
    </row>
    <row r="25" ht="22.5" customHeight="1" spans="1:5">
      <c r="A25" s="48"/>
      <c r="B25" s="52" t="s">
        <v>33</v>
      </c>
      <c r="C25" s="51"/>
      <c r="D25" s="51"/>
      <c r="E25" s="51"/>
    </row>
    <row r="26" ht="33" customHeight="1" spans="1:5">
      <c r="A26" s="48" t="s">
        <v>34</v>
      </c>
      <c r="B26" s="52" t="s">
        <v>35</v>
      </c>
      <c r="C26" s="51"/>
      <c r="D26" s="51"/>
      <c r="E26" s="51"/>
    </row>
    <row r="27" ht="22.5" customHeight="1" spans="1:5">
      <c r="A27" s="48" t="s">
        <v>36</v>
      </c>
      <c r="B27" s="52" t="s">
        <v>37</v>
      </c>
      <c r="C27" s="51"/>
      <c r="D27" s="48"/>
      <c r="E27" s="52"/>
    </row>
    <row r="28" ht="22.5" customHeight="1" spans="1:5">
      <c r="A28" s="48" t="s">
        <v>38</v>
      </c>
      <c r="B28" s="52" t="s">
        <v>39</v>
      </c>
      <c r="C28" s="51"/>
      <c r="D28" s="51"/>
      <c r="E28" s="51"/>
    </row>
    <row r="29" ht="45" customHeight="1" spans="1:5">
      <c r="A29" s="53" t="s">
        <v>40</v>
      </c>
      <c r="B29" s="54"/>
      <c r="C29" s="55"/>
      <c r="D29" s="55"/>
      <c r="E29" s="56"/>
    </row>
    <row r="30" ht="31" customHeight="1" spans="1:5">
      <c r="A30" s="39" t="s">
        <v>41</v>
      </c>
      <c r="B30" s="40"/>
      <c r="C30" s="40"/>
      <c r="D30" s="40"/>
      <c r="E30" s="41"/>
    </row>
  </sheetData>
  <mergeCells count="8">
    <mergeCell ref="A4:E4"/>
    <mergeCell ref="A5:E5"/>
    <mergeCell ref="A30:E30"/>
    <mergeCell ref="A7:A12"/>
    <mergeCell ref="A13:A15"/>
    <mergeCell ref="A16:A19"/>
    <mergeCell ref="A22:A25"/>
    <mergeCell ref="A2:E3"/>
  </mergeCells>
  <pageMargins left="0.590277777777778" right="0.275" top="0.550694444444444" bottom="0.629861111111111" header="0.550694444444444"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3" workbookViewId="0">
      <selection activeCell="A36" sqref="A36:E40"/>
    </sheetView>
  </sheetViews>
  <sheetFormatPr defaultColWidth="9.23423423423423" defaultRowHeight="14.1"/>
  <cols>
    <col min="1" max="1" width="15.4504504504505" customWidth="1"/>
    <col min="2" max="2" width="46.8738738738739" customWidth="1"/>
    <col min="3" max="3" width="8.96396396396396" customWidth="1"/>
    <col min="4" max="4" width="10.4054054054054" customWidth="1"/>
    <col min="5" max="5" width="11.1261261261261" customWidth="1"/>
  </cols>
  <sheetData>
    <row r="1" ht="17.25" customHeight="1" spans="1:12">
      <c r="A1" s="9" t="s">
        <v>42</v>
      </c>
      <c r="B1" s="10"/>
      <c r="C1" s="10"/>
      <c r="D1" s="10"/>
      <c r="E1" s="11"/>
      <c r="F1" s="12"/>
      <c r="G1" s="12"/>
      <c r="H1" s="12"/>
      <c r="I1" s="12"/>
      <c r="J1" s="12"/>
      <c r="K1" s="12"/>
      <c r="L1" s="12"/>
    </row>
    <row r="2" ht="17.25" customHeight="1" spans="1:12">
      <c r="A2" s="9"/>
      <c r="B2" s="10"/>
      <c r="C2" s="10"/>
      <c r="D2" s="10"/>
      <c r="E2" s="11"/>
      <c r="F2" s="12"/>
      <c r="G2" s="12"/>
      <c r="H2" s="12"/>
      <c r="I2" s="12"/>
      <c r="J2" s="12"/>
      <c r="K2" s="12"/>
      <c r="L2" s="12"/>
    </row>
    <row r="3" ht="22.5" customHeight="1" spans="1:5">
      <c r="A3" s="13" t="s">
        <v>4</v>
      </c>
      <c r="B3" s="14" t="s">
        <v>5</v>
      </c>
      <c r="C3" s="14" t="s">
        <v>6</v>
      </c>
      <c r="D3" s="14" t="s">
        <v>7</v>
      </c>
      <c r="E3" s="15" t="s">
        <v>8</v>
      </c>
    </row>
    <row r="4" ht="22.5" customHeight="1" spans="1:5">
      <c r="A4" s="16" t="s">
        <v>9</v>
      </c>
      <c r="B4" s="17" t="s">
        <v>43</v>
      </c>
      <c r="C4" s="18">
        <v>240</v>
      </c>
      <c r="D4" s="18" t="s">
        <v>44</v>
      </c>
      <c r="E4" s="19">
        <v>4800</v>
      </c>
    </row>
    <row r="5" ht="22.5" customHeight="1" spans="1:5">
      <c r="A5" s="20"/>
      <c r="B5" s="21" t="s">
        <v>45</v>
      </c>
      <c r="C5" s="22">
        <v>370</v>
      </c>
      <c r="D5" s="22" t="s">
        <v>46</v>
      </c>
      <c r="E5" s="23">
        <v>4600</v>
      </c>
    </row>
    <row r="6" ht="22.5" customHeight="1" spans="1:5">
      <c r="A6" s="20"/>
      <c r="B6" s="21" t="s">
        <v>47</v>
      </c>
      <c r="C6" s="22">
        <v>500</v>
      </c>
      <c r="D6" s="22" t="s">
        <v>48</v>
      </c>
      <c r="E6" s="23">
        <v>4600</v>
      </c>
    </row>
    <row r="7" ht="22.5" customHeight="1" spans="1:5">
      <c r="A7" s="20"/>
      <c r="B7" s="21" t="s">
        <v>49</v>
      </c>
      <c r="C7" s="22">
        <v>8000</v>
      </c>
      <c r="D7" s="22" t="s">
        <v>50</v>
      </c>
      <c r="E7" s="23">
        <v>8000</v>
      </c>
    </row>
    <row r="8" ht="22.5" customHeight="1" spans="1:5">
      <c r="A8" s="20"/>
      <c r="B8" s="21" t="s">
        <v>51</v>
      </c>
      <c r="C8" s="22">
        <v>500</v>
      </c>
      <c r="D8" s="22" t="s">
        <v>52</v>
      </c>
      <c r="E8" s="23">
        <v>1500</v>
      </c>
    </row>
    <row r="9" ht="22.5" customHeight="1" spans="1:5">
      <c r="A9" s="20"/>
      <c r="B9" s="21" t="s">
        <v>53</v>
      </c>
      <c r="C9" s="22">
        <v>800</v>
      </c>
      <c r="D9" s="22" t="s">
        <v>54</v>
      </c>
      <c r="E9" s="23">
        <v>3600</v>
      </c>
    </row>
    <row r="10" ht="22.5" customHeight="1" spans="1:5">
      <c r="A10" s="24"/>
      <c r="B10" s="25" t="s">
        <v>55</v>
      </c>
      <c r="C10" s="26">
        <v>600</v>
      </c>
      <c r="D10" s="26" t="s">
        <v>54</v>
      </c>
      <c r="E10" s="27">
        <v>4600</v>
      </c>
    </row>
    <row r="11" ht="22.5" customHeight="1" spans="1:5">
      <c r="A11" s="28" t="s">
        <v>8</v>
      </c>
      <c r="B11" s="29"/>
      <c r="C11" s="2"/>
      <c r="D11" s="2"/>
      <c r="E11" s="3">
        <f>SUM(E4:E10)</f>
        <v>31700</v>
      </c>
    </row>
    <row r="12" ht="22.5" customHeight="1" spans="1:5">
      <c r="A12" s="16" t="s">
        <v>16</v>
      </c>
      <c r="B12" s="30" t="s">
        <v>56</v>
      </c>
      <c r="C12" s="31">
        <v>3600</v>
      </c>
      <c r="D12" s="31" t="s">
        <v>57</v>
      </c>
      <c r="E12" s="19">
        <v>3600</v>
      </c>
    </row>
    <row r="13" ht="22.5" customHeight="1" spans="1:5">
      <c r="A13" s="20"/>
      <c r="B13" s="32" t="s">
        <v>58</v>
      </c>
      <c r="C13" s="33">
        <v>800</v>
      </c>
      <c r="D13" s="33" t="s">
        <v>57</v>
      </c>
      <c r="E13" s="23">
        <v>800</v>
      </c>
    </row>
    <row r="14" ht="22.5" customHeight="1" spans="1:5">
      <c r="A14" s="20"/>
      <c r="B14" s="32" t="s">
        <v>59</v>
      </c>
      <c r="C14" s="33">
        <v>800</v>
      </c>
      <c r="D14" s="33" t="s">
        <v>60</v>
      </c>
      <c r="E14" s="23">
        <v>2400</v>
      </c>
    </row>
    <row r="15" ht="22.5" customHeight="1" spans="1:5">
      <c r="A15" s="24"/>
      <c r="B15" s="34" t="s">
        <v>61</v>
      </c>
      <c r="C15" s="35">
        <v>800</v>
      </c>
      <c r="D15" s="35" t="s">
        <v>62</v>
      </c>
      <c r="E15" s="27">
        <v>1600</v>
      </c>
    </row>
    <row r="16" ht="22.5" customHeight="1" spans="1:5">
      <c r="A16" s="28" t="s">
        <v>8</v>
      </c>
      <c r="B16" s="29"/>
      <c r="C16" s="2"/>
      <c r="D16" s="2"/>
      <c r="E16" s="3">
        <f>SUM(E12:E15)</f>
        <v>8400</v>
      </c>
    </row>
    <row r="17" ht="22.5" customHeight="1" spans="1:5">
      <c r="A17" s="16" t="s">
        <v>20</v>
      </c>
      <c r="B17" s="30" t="s">
        <v>63</v>
      </c>
      <c r="C17" s="31">
        <v>9000</v>
      </c>
      <c r="D17" s="31" t="s">
        <v>52</v>
      </c>
      <c r="E17" s="19">
        <v>16000</v>
      </c>
    </row>
    <row r="18" ht="22.5" customHeight="1" spans="1:5">
      <c r="A18" s="20"/>
      <c r="B18" s="32" t="s">
        <v>22</v>
      </c>
      <c r="C18" s="33">
        <v>4000</v>
      </c>
      <c r="D18" s="33" t="s">
        <v>52</v>
      </c>
      <c r="E18" s="23">
        <v>6000</v>
      </c>
    </row>
    <row r="19" ht="22.5" customHeight="1" spans="1:5">
      <c r="A19" s="20"/>
      <c r="B19" s="32" t="s">
        <v>23</v>
      </c>
      <c r="C19" s="33">
        <v>9000</v>
      </c>
      <c r="D19" s="33" t="s">
        <v>64</v>
      </c>
      <c r="E19" s="23">
        <v>8000</v>
      </c>
    </row>
    <row r="20" ht="22.5" customHeight="1" spans="1:5">
      <c r="A20" s="20"/>
      <c r="B20" s="32" t="s">
        <v>65</v>
      </c>
      <c r="C20" s="33">
        <v>1800</v>
      </c>
      <c r="D20" s="33" t="s">
        <v>60</v>
      </c>
      <c r="E20" s="23">
        <v>5400</v>
      </c>
    </row>
    <row r="21" ht="22.5" customHeight="1" spans="1:5">
      <c r="A21" s="20"/>
      <c r="B21" s="32" t="s">
        <v>66</v>
      </c>
      <c r="C21" s="33">
        <v>1500</v>
      </c>
      <c r="D21" s="33" t="s">
        <v>67</v>
      </c>
      <c r="E21" s="23">
        <v>3600</v>
      </c>
    </row>
    <row r="22" ht="22.5" customHeight="1" spans="1:5">
      <c r="A22" s="24"/>
      <c r="B22" s="34" t="s">
        <v>68</v>
      </c>
      <c r="C22" s="35">
        <v>4000</v>
      </c>
      <c r="D22" s="35" t="s">
        <v>69</v>
      </c>
      <c r="E22" s="27">
        <v>8000</v>
      </c>
    </row>
    <row r="23" ht="22.5" customHeight="1" spans="1:5">
      <c r="A23" s="28" t="s">
        <v>8</v>
      </c>
      <c r="B23" s="29"/>
      <c r="C23" s="2"/>
      <c r="D23" s="2"/>
      <c r="E23" s="3">
        <f>SUM(E17:E22)</f>
        <v>47000</v>
      </c>
    </row>
    <row r="24" ht="22.5" customHeight="1" spans="1:5">
      <c r="A24" s="36" t="s">
        <v>25</v>
      </c>
      <c r="B24" s="37"/>
      <c r="C24" s="5">
        <v>1000</v>
      </c>
      <c r="D24" s="5" t="s">
        <v>70</v>
      </c>
      <c r="E24" s="6">
        <v>8000</v>
      </c>
    </row>
    <row r="25" ht="22.5" customHeight="1" spans="1:5">
      <c r="A25" s="28" t="s">
        <v>8</v>
      </c>
      <c r="B25" s="29"/>
      <c r="C25" s="2"/>
      <c r="D25" s="2"/>
      <c r="E25" s="3">
        <v>8000</v>
      </c>
    </row>
    <row r="26" ht="22.5" customHeight="1" spans="1:5">
      <c r="A26" s="36" t="s">
        <v>27</v>
      </c>
      <c r="B26" s="37" t="s">
        <v>71</v>
      </c>
      <c r="C26" s="5">
        <v>3600</v>
      </c>
      <c r="D26" s="5" t="s">
        <v>52</v>
      </c>
      <c r="E26" s="6">
        <v>3600</v>
      </c>
    </row>
    <row r="27" ht="22.5" customHeight="1" spans="1:5">
      <c r="A27" s="28" t="s">
        <v>8</v>
      </c>
      <c r="B27" s="29"/>
      <c r="C27" s="2"/>
      <c r="D27" s="2"/>
      <c r="E27" s="3">
        <f>SUM(E26)</f>
        <v>3600</v>
      </c>
    </row>
    <row r="28" ht="22.5" customHeight="1" spans="1:5">
      <c r="A28" s="16" t="s">
        <v>29</v>
      </c>
      <c r="B28" s="30" t="s">
        <v>30</v>
      </c>
      <c r="C28" s="31">
        <v>7500</v>
      </c>
      <c r="D28" s="31" t="s">
        <v>67</v>
      </c>
      <c r="E28" s="19">
        <v>7500</v>
      </c>
    </row>
    <row r="29" ht="22.5" customHeight="1" spans="1:5">
      <c r="A29" s="20"/>
      <c r="B29" s="32" t="s">
        <v>31</v>
      </c>
      <c r="C29" s="33">
        <v>2500</v>
      </c>
      <c r="D29" s="33" t="s">
        <v>67</v>
      </c>
      <c r="E29" s="23">
        <v>2500</v>
      </c>
    </row>
    <row r="30" ht="22.5" customHeight="1" spans="1:5">
      <c r="A30" s="20"/>
      <c r="B30" s="32" t="s">
        <v>32</v>
      </c>
      <c r="C30" s="33">
        <v>5000</v>
      </c>
      <c r="D30" s="33" t="s">
        <v>72</v>
      </c>
      <c r="E30" s="23">
        <v>12000</v>
      </c>
    </row>
    <row r="31" ht="22.5" customHeight="1" spans="1:5">
      <c r="A31" s="24"/>
      <c r="B31" s="34" t="s">
        <v>73</v>
      </c>
      <c r="C31" s="35">
        <v>2800</v>
      </c>
      <c r="D31" s="35" t="s">
        <v>74</v>
      </c>
      <c r="E31" s="27">
        <v>16800</v>
      </c>
    </row>
    <row r="32" ht="22.5" customHeight="1" spans="1:5">
      <c r="A32" s="28" t="s">
        <v>8</v>
      </c>
      <c r="B32" s="29"/>
      <c r="C32" s="2"/>
      <c r="D32" s="2"/>
      <c r="E32" s="3">
        <f>SUM(E28:E31)</f>
        <v>38800</v>
      </c>
    </row>
    <row r="33" ht="22.5" customHeight="1" spans="1:5">
      <c r="A33" s="36" t="s">
        <v>75</v>
      </c>
      <c r="B33" s="37" t="s">
        <v>76</v>
      </c>
      <c r="C33" s="5">
        <v>6000</v>
      </c>
      <c r="D33" s="5"/>
      <c r="E33" s="6">
        <v>6000</v>
      </c>
    </row>
    <row r="34" ht="22.5" customHeight="1" spans="1:5">
      <c r="A34" s="28" t="s">
        <v>8</v>
      </c>
      <c r="B34" s="29"/>
      <c r="C34" s="2"/>
      <c r="D34" s="2"/>
      <c r="E34" s="3">
        <f>SUM(E33)</f>
        <v>6000</v>
      </c>
    </row>
    <row r="35" ht="22.5" customHeight="1" spans="1:5">
      <c r="A35" s="36" t="s">
        <v>77</v>
      </c>
      <c r="B35" s="37"/>
      <c r="C35" s="5"/>
      <c r="D35" s="5"/>
      <c r="E35" s="6">
        <f>SUM(E11,E16,E23,E27,E32,E34)*0.06</f>
        <v>8130</v>
      </c>
    </row>
    <row r="36" ht="45" customHeight="1" spans="1:5">
      <c r="A36" s="1" t="s">
        <v>78</v>
      </c>
      <c r="B36" s="2" t="s">
        <v>79</v>
      </c>
      <c r="C36" s="2"/>
      <c r="D36" s="2"/>
      <c r="E36" s="3">
        <f>SUM(E11,E16,E23,E27,E32,E34,E35,E25)</f>
        <v>151630</v>
      </c>
    </row>
    <row r="37" ht="45" customHeight="1" spans="1:5">
      <c r="A37" s="4" t="s">
        <v>34</v>
      </c>
      <c r="B37" s="5" t="s">
        <v>80</v>
      </c>
      <c r="C37" s="5"/>
      <c r="D37" s="5"/>
      <c r="E37" s="6">
        <v>42000</v>
      </c>
    </row>
    <row r="38" ht="45" customHeight="1" spans="1:5">
      <c r="A38" s="1" t="s">
        <v>36</v>
      </c>
      <c r="B38" s="2" t="s">
        <v>36</v>
      </c>
      <c r="C38" s="2"/>
      <c r="D38" s="2"/>
      <c r="E38" s="3">
        <v>30000</v>
      </c>
    </row>
    <row r="39" ht="45" customHeight="1" spans="1:5">
      <c r="A39" s="4" t="s">
        <v>38</v>
      </c>
      <c r="B39" s="5" t="s">
        <v>81</v>
      </c>
      <c r="C39" s="5"/>
      <c r="D39" s="5"/>
      <c r="E39" s="6">
        <v>10000</v>
      </c>
    </row>
    <row r="40" ht="45" customHeight="1" spans="1:5">
      <c r="A40" s="7" t="s">
        <v>40</v>
      </c>
      <c r="B40" s="2"/>
      <c r="C40" s="38"/>
      <c r="D40" s="38"/>
      <c r="E40" s="8">
        <v>233630</v>
      </c>
    </row>
  </sheetData>
  <mergeCells count="5">
    <mergeCell ref="A4:A10"/>
    <mergeCell ref="A12:A15"/>
    <mergeCell ref="A17:A22"/>
    <mergeCell ref="A28:A31"/>
    <mergeCell ref="A1:E2"/>
  </mergeCells>
  <pageMargins left="0.629861111111111" right="0.393055555555556" top="0.590277777777778"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E12" sqref="E12"/>
    </sheetView>
  </sheetViews>
  <sheetFormatPr defaultColWidth="8.61261261261261" defaultRowHeight="14.1" outlineLevelRow="4" outlineLevelCol="2"/>
  <cols>
    <col min="2" max="2" width="27.027027027027" customWidth="1"/>
    <col min="3" max="3" width="41.4594594594595" customWidth="1"/>
  </cols>
  <sheetData>
    <row r="1" ht="29.15" spans="1:3">
      <c r="A1" s="1" t="s">
        <v>78</v>
      </c>
      <c r="B1" s="2" t="s">
        <v>79</v>
      </c>
      <c r="C1" s="3">
        <v>160000</v>
      </c>
    </row>
    <row r="2" ht="54.85" spans="1:3">
      <c r="A2" s="4" t="s">
        <v>34</v>
      </c>
      <c r="B2" s="5" t="s">
        <v>80</v>
      </c>
      <c r="C2" s="6">
        <v>50000</v>
      </c>
    </row>
    <row r="3" ht="14.55" spans="1:3">
      <c r="A3" s="1" t="s">
        <v>36</v>
      </c>
      <c r="B3" s="2" t="s">
        <v>36</v>
      </c>
      <c r="C3" s="3">
        <v>30000</v>
      </c>
    </row>
    <row r="4" ht="27.45" spans="1:3">
      <c r="A4" s="4" t="s">
        <v>38</v>
      </c>
      <c r="B4" s="5" t="s">
        <v>81</v>
      </c>
      <c r="C4" s="6">
        <v>30000</v>
      </c>
    </row>
    <row r="5" ht="15.45" spans="1:3">
      <c r="A5" s="7" t="s">
        <v>40</v>
      </c>
      <c r="B5" s="2"/>
      <c r="C5" s="8">
        <f>SUM(C1:C4)</f>
        <v>270000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heyi-b</dc:creator>
  <cp:lastModifiedBy>白鹿</cp:lastModifiedBy>
  <dcterms:created xsi:type="dcterms:W3CDTF">2023-10-18T04:07:00Z</dcterms:created>
  <dcterms:modified xsi:type="dcterms:W3CDTF">2023-11-23T08:02:48Z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EF4B71E370EAF7809AEA416524D4E836</vt:lpwstr>
  </property>
  <property fmtid="{D5CDD505-2E9C-101B-9397-08002B2CF9AE}" pid="3" name="KSOProductBuildVer">
    <vt:lpwstr>2052-12.1.0.15712</vt:lpwstr>
  </property>
</Properties>
</file>