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1" sheetId="1" r:id="rId1"/>
  </sheets>
  <definedNames>
    <definedName name="_xlnm.Print_Area" localSheetId="0">Sheet1!$A$1:$O$130</definedName>
  </definedNames>
  <calcPr calcId="144525"/>
</workbook>
</file>

<file path=xl/sharedStrings.xml><?xml version="1.0" encoding="utf-8"?>
<sst xmlns="http://schemas.openxmlformats.org/spreadsheetml/2006/main" count="319" uniqueCount="139">
  <si>
    <t>附件：</t>
  </si>
  <si>
    <t>余官支行业务用房第八轮安全评估自查检查发现问题整改项目报价表</t>
  </si>
  <si>
    <t>工程名称：贵州普定农村商业银行余官支行装修改造</t>
  </si>
  <si>
    <t>第  1  页  共 6 页</t>
  </si>
  <si>
    <t>序号</t>
  </si>
  <si>
    <t>项目名称</t>
  </si>
  <si>
    <t>项目特征描述</t>
  </si>
  <si>
    <t>计量单位</t>
  </si>
  <si>
    <t>工程量</t>
  </si>
  <si>
    <t>金额（元）</t>
  </si>
  <si>
    <t>拦标单价</t>
  </si>
  <si>
    <t>合价</t>
  </si>
  <si>
    <t>报价（单价）</t>
  </si>
  <si>
    <t>报价（合价)</t>
  </si>
  <si>
    <t>拆除吊顶和招牌</t>
  </si>
  <si>
    <t>1.原有拆除吊顶招牌
2.垃圾外运运距:25KM</t>
  </si>
  <si>
    <t>㎡</t>
  </si>
  <si>
    <t/>
  </si>
  <si>
    <t>拆除墙面装饰</t>
  </si>
  <si>
    <t>1.原有墙面装饰拆除
2.垃圾外运运距:25KM</t>
  </si>
  <si>
    <t>拆除大门玻璃和门</t>
  </si>
  <si>
    <t>墙面一般抹灰</t>
  </si>
  <si>
    <t>1.墙体类型:砖墙
2.面层厚度、砂浆配合比:20㎜厚1:2水泥砂浆</t>
  </si>
  <si>
    <t>安装互动门</t>
  </si>
  <si>
    <t>1.门代号及洞口尺寸:1200*2000
2.说明；拆除、运输、安装</t>
  </si>
  <si>
    <t>项</t>
  </si>
  <si>
    <t>安全型五孔插座</t>
  </si>
  <si>
    <t>1.名称:暗插座
2.型号:86型；外安装钢性防护装置。</t>
  </si>
  <si>
    <t>套</t>
  </si>
  <si>
    <t>网络插座</t>
  </si>
  <si>
    <t>配管</t>
  </si>
  <si>
    <t>1.名称:配线管
2.材质:PVC阻燃管
3.规格:DN16
4.配置形式:暗敷</t>
  </si>
  <si>
    <t>m</t>
  </si>
  <si>
    <t>1.名称:配线管
2.材质:PVC阻燃管
3.规格:DN20
4.配置形式:暗敷</t>
  </si>
  <si>
    <t>1.名称:配线管
2.材质:PVC阻燃管
3.规格:DN50
4.配置形式:暗敷</t>
  </si>
  <si>
    <t>组合配电箱</t>
  </si>
  <si>
    <t>1.名称:组合配电箱</t>
  </si>
  <si>
    <t>台</t>
  </si>
  <si>
    <t>一米线</t>
  </si>
  <si>
    <t>1.名称:一米线
2.部位；现金区柜台前
3.规格:150*1200</t>
  </si>
  <si>
    <t>本页小计</t>
  </si>
  <si>
    <t>第  2  页  共 6 页</t>
  </si>
  <si>
    <t>防盗铝合金卷闸门</t>
  </si>
  <si>
    <t>1.部位大厅门</t>
  </si>
  <si>
    <t>m2</t>
  </si>
  <si>
    <t>防盗防撬铝合金卷闸门地锁</t>
  </si>
  <si>
    <t>1.五金件材质:卷帘门电机
2.含电动感应装置,3、地锁</t>
  </si>
  <si>
    <t>感应门</t>
  </si>
  <si>
    <t>1.感应门；2；部位大厅门</t>
  </si>
  <si>
    <t>轻钢龙骨石膏板吊顶和修补吊顶</t>
  </si>
  <si>
    <t>1.吊顶形式、吊杆规格、高度:石膏板平级吊顶
2.龙骨材料种类、规格、中距:U50系列轻钢龙骨
3.主副龙骨间距:主龙骨≤1000，间距≤400*600mm 满足设计要求
4.面层材料品种、规格:9.5mm石膏板
5.嵌缝材料种类:石膏嵌缝 满足设计要求，6；部位；ATM、大厅、行长办公室、对公业务。</t>
  </si>
  <si>
    <t>块料墙面</t>
  </si>
  <si>
    <t>1.挂贴方式:干挂、规格；400*800瓷砖
2.1.结合层厚度、砂浆配合比；10厚纯水泥浆粘贴。
3.面层材料品种、规格、品牌、颜色:，面层镜面处理</t>
  </si>
  <si>
    <t>墙面和顶面喷刷涂料</t>
  </si>
  <si>
    <t>1.基层类型：
抹灰面
2.面层做法:腻
子粉三遍
3.乳胶漆三遍</t>
  </si>
  <si>
    <t>防砸玻璃</t>
  </si>
  <si>
    <t>1；部位；大门</t>
  </si>
  <si>
    <t>配线</t>
  </si>
  <si>
    <t>1.名称:配线
2.配线形式:管内穿线
3.规格:BV-2.5㎡</t>
  </si>
  <si>
    <t>1.名称:配线
2.配线形式:管内穿线
3.规格:BV-4㎡</t>
  </si>
  <si>
    <t>第  3  页  共 6 页</t>
  </si>
  <si>
    <t>011207001001</t>
  </si>
  <si>
    <t>1.名称:配线
2.配线形式:管内穿线
3.规格:BV-6㎡</t>
  </si>
  <si>
    <t>011204003001</t>
  </si>
  <si>
    <t>1.名称:配线
2.配线形式:管内穿线
3.规格:BV-10㎡</t>
  </si>
  <si>
    <t>011204001001</t>
  </si>
  <si>
    <t>100*100桥架和30*50铝合金线槽</t>
  </si>
  <si>
    <t>1；名称；桥架、2、规格；100*200。3；材质；钢制。</t>
  </si>
  <si>
    <t>011302001003</t>
  </si>
  <si>
    <t>电力电缆头</t>
  </si>
  <si>
    <t>1；漏电开关、2；电压220V   63A。3；部位；室内</t>
  </si>
  <si>
    <t>个</t>
  </si>
  <si>
    <t>011407001001</t>
  </si>
  <si>
    <t>电力漏电开关</t>
  </si>
  <si>
    <t>030404031006</t>
  </si>
  <si>
    <t>双绞网线</t>
  </si>
  <si>
    <t>1.名称:超六类双绞线</t>
  </si>
  <si>
    <t>030404031007</t>
  </si>
  <si>
    <t>网线头</t>
  </si>
  <si>
    <t>1.名称:网线头</t>
  </si>
  <si>
    <t>030404031008</t>
  </si>
  <si>
    <t>平板灯</t>
  </si>
  <si>
    <t>1.名称:平板灯
2.规格:220V  36W   LED</t>
  </si>
  <si>
    <t>030411001001</t>
  </si>
  <si>
    <t>安全出口指示灯</t>
  </si>
  <si>
    <t>1.名称:安全出口指示灯
2.规格:220V 6W
3.安装形式:墙壁式</t>
  </si>
  <si>
    <t>011304002002</t>
  </si>
  <si>
    <t>应急灯</t>
  </si>
  <si>
    <t>1.名称:应急灯
2.规格:220V 6W
3.安装形式:墙壁式</t>
  </si>
  <si>
    <t>第 4页  共 6 页</t>
  </si>
  <si>
    <t>03B004</t>
  </si>
  <si>
    <t>正面箱式招牌</t>
  </si>
  <si>
    <t>1.箱体规格；门头灯箱1350*9000
2.镀锌角铁钢架
3.内灯条、外灯箱布</t>
  </si>
  <si>
    <t>030411004001</t>
  </si>
  <si>
    <t>招牌铝塑板；厚度5MM</t>
  </si>
  <si>
    <t>1；名称；铝塑板2、正面下口。</t>
  </si>
  <si>
    <t>防擦条</t>
  </si>
  <si>
    <t>1；名称；防擦条、2、正面玻璃。</t>
  </si>
  <si>
    <t>标识标志LG</t>
  </si>
  <si>
    <t>1、规格；900MM，2、部位；现金区</t>
  </si>
  <si>
    <t>040801009002</t>
  </si>
  <si>
    <t>时间牌</t>
  </si>
  <si>
    <t>1；部位；大门柱子</t>
  </si>
  <si>
    <t>040801009001</t>
  </si>
  <si>
    <t>换气扇</t>
  </si>
  <si>
    <t>1.名称:换气扇
2.规格:220V  
3.安装方式:墙壁式</t>
  </si>
  <si>
    <t>030412004001</t>
  </si>
  <si>
    <t>1.名称:安全出口指示灯
2.规格:300*300
3.安装形式:墙壁式</t>
  </si>
  <si>
    <t>卫生间铝扣板吊顶</t>
  </si>
  <si>
    <t>1.名称:铝扣板
2.规格:
3.部位；卫生间</t>
  </si>
  <si>
    <t>011105006001</t>
  </si>
  <si>
    <t>卫生间龙头</t>
  </si>
  <si>
    <t>1.名称:龙头
2.规格:
3.部位；卫生间</t>
  </si>
  <si>
    <t>卫生间水箱</t>
  </si>
  <si>
    <t>1.名称:水箱
2.规格:220V 6W
3.部位；卫生间</t>
  </si>
  <si>
    <t>01B005</t>
  </si>
  <si>
    <t>卫生间灯</t>
  </si>
  <si>
    <t>1.名称:灯
2.规格:300*300
3.部位；卫生间</t>
  </si>
  <si>
    <t>011302001001</t>
  </si>
  <si>
    <t xml:space="preserve">
1.部位；大门</t>
  </si>
  <si>
    <t>010807003001</t>
  </si>
  <si>
    <t>钢筋防护网</t>
  </si>
  <si>
    <t xml:space="preserve">
1.规格:φ14钢筋、间距150*150、加厚抹灰50㎜
2.部位；库房</t>
  </si>
  <si>
    <t>010804007003</t>
  </si>
  <si>
    <t>030412004002</t>
  </si>
  <si>
    <t>工程总价合计</t>
  </si>
  <si>
    <t>121931.00元</t>
  </si>
  <si>
    <t>第 5页  共 6 页</t>
  </si>
  <si>
    <t>030412004003</t>
  </si>
  <si>
    <t>监控、网络线路</t>
  </si>
  <si>
    <t>030404033001</t>
  </si>
  <si>
    <t>030502005001</t>
  </si>
  <si>
    <t>011201001001</t>
  </si>
  <si>
    <t>010808007001</t>
  </si>
  <si>
    <t>011204003002</t>
  </si>
  <si>
    <t>011605001002</t>
  </si>
  <si>
    <t>011605001001</t>
  </si>
  <si>
    <t>第 6页  共 6 页</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</si>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</sst>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176" formatCode="0.00_ "/>
    <numFmt numFmtId="43" formatCode="_ * #,##0.00_ ;_ * \-#,##0.00_ ;_ * &quot;-&quot;??_ ;_ @_ "/>
  </numFmts>
  <fonts count="25">
    <font>
      <sz val="11"/>
      <color theme="1"/>
      <name val="宋体"/>
      <charset val="134"/>
      <scheme val="minor"/>
    </font>
    <font>
      <sz val="9"/>
      <color indexed="8"/>
      <name val="宋体"/>
      <charset val="134"/>
    </font>
    <font>
      <sz val="9"/>
      <name val="宋体"/>
      <charset val="134"/>
    </font>
    <font>
      <sz val="9"/>
      <color rgb="FFFF0000"/>
      <name val="宋体"/>
      <charset val="134"/>
    </font>
    <font>
      <sz val="9"/>
      <color indexed="0"/>
      <name val="宋体"/>
      <charset val="134"/>
    </font>
    <font>
      <b/>
      <sz val="20"/>
      <color indexed="0"/>
      <name val="宋体"/>
      <charset val="134"/>
    </font>
    <font>
      <b/>
      <sz val="11"/>
      <color theme="3"/>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s>
  <borders count="15">
    <border>
      <left/>
      <right/>
      <top/>
      <bottom/>
      <diagonal/>
    </border>
    <border>
      <left/>
      <right style="thin">
        <color indexed="9"/>
      </right>
      <top/>
      <bottom style="thin">
        <color indexed="9"/>
      </bottom>
      <diagonal/>
    </border>
    <border>
      <left/>
      <right/>
      <top/>
      <bottom style="thin">
        <color indexed="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2" applyNumberFormat="0" applyFont="0" applyAlignment="0" applyProtection="0">
      <alignment vertical="center"/>
    </xf>
    <xf numFmtId="0" fontId="8" fillId="16" borderId="0" applyNumberFormat="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10" applyNumberFormat="0" applyFill="0" applyAlignment="0" applyProtection="0">
      <alignment vertical="center"/>
    </xf>
    <xf numFmtId="0" fontId="12" fillId="0" borderId="10" applyNumberFormat="0" applyFill="0" applyAlignment="0" applyProtection="0">
      <alignment vertical="center"/>
    </xf>
    <xf numFmtId="0" fontId="8" fillId="17" borderId="0" applyNumberFormat="0" applyBorder="0" applyAlignment="0" applyProtection="0">
      <alignment vertical="center"/>
    </xf>
    <xf numFmtId="0" fontId="6" fillId="0" borderId="7" applyNumberFormat="0" applyFill="0" applyAlignment="0" applyProtection="0">
      <alignment vertical="center"/>
    </xf>
    <xf numFmtId="0" fontId="8" fillId="21" borderId="0" applyNumberFormat="0" applyBorder="0" applyAlignment="0" applyProtection="0">
      <alignment vertical="center"/>
    </xf>
    <xf numFmtId="0" fontId="20" fillId="22" borderId="13" applyNumberFormat="0" applyAlignment="0" applyProtection="0">
      <alignment vertical="center"/>
    </xf>
    <xf numFmtId="0" fontId="21" fillId="22" borderId="9" applyNumberFormat="0" applyAlignment="0" applyProtection="0">
      <alignment vertical="center"/>
    </xf>
    <xf numFmtId="0" fontId="22" fillId="23" borderId="14" applyNumberFormat="0" applyAlignment="0" applyProtection="0">
      <alignment vertical="center"/>
    </xf>
    <xf numFmtId="0" fontId="7" fillId="25" borderId="0" applyNumberFormat="0" applyBorder="0" applyAlignment="0" applyProtection="0">
      <alignment vertical="center"/>
    </xf>
    <xf numFmtId="0" fontId="8" fillId="26" borderId="0" applyNumberFormat="0" applyBorder="0" applyAlignment="0" applyProtection="0">
      <alignment vertical="center"/>
    </xf>
    <xf numFmtId="0" fontId="14" fillId="0" borderId="11" applyNumberFormat="0" applyFill="0" applyAlignment="0" applyProtection="0">
      <alignment vertical="center"/>
    </xf>
    <xf numFmtId="0" fontId="9" fillId="0" borderId="8" applyNumberFormat="0" applyFill="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7" fillId="20"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7" fillId="9" borderId="0" applyNumberFormat="0" applyBorder="0" applyAlignment="0" applyProtection="0">
      <alignment vertical="center"/>
    </xf>
    <xf numFmtId="0" fontId="7" fillId="29" borderId="0" applyNumberFormat="0" applyBorder="0" applyAlignment="0" applyProtection="0">
      <alignment vertical="center"/>
    </xf>
    <xf numFmtId="0" fontId="8" fillId="7" borderId="0" applyNumberFormat="0" applyBorder="0" applyAlignment="0" applyProtection="0">
      <alignment vertical="center"/>
    </xf>
    <xf numFmtId="0" fontId="8" fillId="32" borderId="0" applyNumberFormat="0" applyBorder="0" applyAlignment="0" applyProtection="0">
      <alignment vertical="center"/>
    </xf>
    <xf numFmtId="0" fontId="7" fillId="31" borderId="0" applyNumberFormat="0" applyBorder="0" applyAlignment="0" applyProtection="0">
      <alignment vertical="center"/>
    </xf>
    <xf numFmtId="0" fontId="7" fillId="19" borderId="0" applyNumberFormat="0" applyBorder="0" applyAlignment="0" applyProtection="0">
      <alignment vertical="center"/>
    </xf>
    <xf numFmtId="0" fontId="8" fillId="24" borderId="0" applyNumberFormat="0" applyBorder="0" applyAlignment="0" applyProtection="0">
      <alignment vertical="center"/>
    </xf>
    <xf numFmtId="0" fontId="7" fillId="2" borderId="0" applyNumberFormat="0" applyBorder="0" applyAlignment="0" applyProtection="0">
      <alignment vertical="center"/>
    </xf>
    <xf numFmtId="0" fontId="8" fillId="5" borderId="0" applyNumberFormat="0" applyBorder="0" applyAlignment="0" applyProtection="0">
      <alignment vertical="center"/>
    </xf>
    <xf numFmtId="0" fontId="8" fillId="18" borderId="0" applyNumberFormat="0" applyBorder="0" applyAlignment="0" applyProtection="0">
      <alignment vertical="center"/>
    </xf>
    <xf numFmtId="0" fontId="7" fillId="30" borderId="0" applyNumberFormat="0" applyBorder="0" applyAlignment="0" applyProtection="0">
      <alignment vertical="center"/>
    </xf>
    <xf numFmtId="0" fontId="8" fillId="4" borderId="0" applyNumberFormat="0" applyBorder="0" applyAlignment="0" applyProtection="0">
      <alignment vertical="center"/>
    </xf>
  </cellStyleXfs>
  <cellXfs count="33">
    <xf numFmtId="0" fontId="0" fillId="0" borderId="0" xfId="0">
      <alignment vertical="center"/>
    </xf>
    <xf numFmtId="0" fontId="1" fillId="0" borderId="1" xfId="0" applyFont="1" applyFill="1" applyBorder="1" applyAlignment="1"/>
    <xf numFmtId="0" fontId="2" fillId="0" borderId="1" xfId="0" applyFont="1" applyFill="1" applyBorder="1" applyAlignment="1"/>
    <xf numFmtId="0" fontId="3" fillId="0" borderId="1" xfId="0" applyFont="1" applyFill="1" applyBorder="1" applyAlignment="1"/>
    <xf numFmtId="0" fontId="1" fillId="0" borderId="2" xfId="0" applyFont="1" applyFill="1" applyBorder="1" applyAlignment="1"/>
    <xf numFmtId="0" fontId="4"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righ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 fillId="0" borderId="3" xfId="0" applyFont="1" applyFill="1" applyBorder="1" applyAlignment="1"/>
    <xf numFmtId="0" fontId="5" fillId="0" borderId="6" xfId="0" applyFont="1" applyFill="1" applyBorder="1" applyAlignment="1">
      <alignment horizontal="center" vertical="center" wrapText="1"/>
    </xf>
    <xf numFmtId="0" fontId="1" fillId="0" borderId="1" xfId="0" applyFont="1" applyFill="1" applyBorder="1" applyAlignment="1">
      <alignment horizont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3" xfId="0" applyNumberFormat="1" applyFont="1" applyFill="1" applyBorder="1" applyAlignment="1">
      <alignment horizontal="right" vertical="center" wrapText="1"/>
    </xf>
    <xf numFmtId="0" fontId="2" fillId="0" borderId="3" xfId="0" applyFont="1" applyFill="1" applyBorder="1" applyAlignment="1"/>
    <xf numFmtId="0" fontId="1" fillId="0" borderId="0" xfId="0" applyFont="1" applyFill="1" applyBorder="1" applyAlignment="1"/>
    <xf numFmtId="0" fontId="4" fillId="0" borderId="0" xfId="0" applyFont="1" applyFill="1" applyBorder="1" applyAlignment="1">
      <alignment horizontal="right" vertical="center" wrapText="1"/>
    </xf>
    <xf numFmtId="0" fontId="1" fillId="0" borderId="3"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3"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2"/>
  <sheetViews>
    <sheetView tabSelected="1" view="pageBreakPreview" zoomScaleNormal="100" workbookViewId="0">
      <selection activeCell="R108" sqref="R108"/>
    </sheetView>
  </sheetViews>
  <sheetFormatPr defaultColWidth="8" defaultRowHeight="13.5"/>
  <cols>
    <col min="1" max="1" width="4.875" style="1" customWidth="1"/>
    <col min="2" max="2" width="10.25" style="1" hidden="1" customWidth="1"/>
    <col min="3" max="3" width="12.75" style="1" customWidth="1"/>
    <col min="4" max="4" width="11" style="1" customWidth="1"/>
    <col min="5" max="5" width="6.25" style="1" customWidth="1"/>
    <col min="6" max="6" width="6.625" style="1" customWidth="1"/>
    <col min="7" max="7" width="8.375" style="1" customWidth="1"/>
    <col min="8" max="8" width="3.75" style="1" customWidth="1"/>
    <col min="9" max="9" width="6.375" style="1" customWidth="1"/>
    <col min="10" max="10" width="9.375" style="1" customWidth="1"/>
    <col min="11" max="11" width="12.25" style="4" customWidth="1"/>
    <col min="12" max="12" width="10.375" style="1" customWidth="1"/>
    <col min="13" max="16382" width="8" style="1"/>
  </cols>
  <sheetData>
    <row r="1" s="1" customFormat="1" ht="15" customHeight="1" spans="1:12">
      <c r="A1" s="5" t="s">
        <v>0</v>
      </c>
      <c r="B1" s="5"/>
      <c r="C1" s="5"/>
      <c r="D1" s="5"/>
      <c r="E1" s="5"/>
      <c r="F1" s="5"/>
      <c r="G1" s="5"/>
      <c r="H1" s="5"/>
      <c r="I1" s="5"/>
      <c r="J1" s="5"/>
      <c r="K1" s="5"/>
      <c r="L1" s="20"/>
    </row>
    <row r="2" s="1" customFormat="1" ht="86" customHeight="1" spans="1:15">
      <c r="A2" s="6" t="s">
        <v>1</v>
      </c>
      <c r="B2" s="7"/>
      <c r="C2" s="7"/>
      <c r="D2" s="7"/>
      <c r="E2" s="7"/>
      <c r="F2" s="7"/>
      <c r="G2" s="7"/>
      <c r="H2" s="7"/>
      <c r="I2" s="7"/>
      <c r="J2" s="7"/>
      <c r="K2" s="7"/>
      <c r="L2" s="21"/>
      <c r="O2" s="22"/>
    </row>
    <row r="3" s="1" customFormat="1" ht="26.25" customHeight="1" spans="1:12">
      <c r="A3" s="8" t="s">
        <v>2</v>
      </c>
      <c r="B3" s="9"/>
      <c r="C3" s="9"/>
      <c r="D3" s="9"/>
      <c r="E3" s="9"/>
      <c r="F3" s="9"/>
      <c r="G3" s="9"/>
      <c r="H3" s="10"/>
      <c r="I3" s="23" t="s">
        <v>3</v>
      </c>
      <c r="J3" s="24"/>
      <c r="K3" s="24"/>
      <c r="L3" s="25"/>
    </row>
    <row r="4" s="1" customFormat="1" ht="23.25" customHeight="1" spans="1:12">
      <c r="A4" s="11" t="s">
        <v>4</v>
      </c>
      <c r="B4" s="11"/>
      <c r="C4" s="11" t="s">
        <v>5</v>
      </c>
      <c r="D4" s="11" t="s">
        <v>6</v>
      </c>
      <c r="E4" s="11"/>
      <c r="F4" s="11" t="s">
        <v>7</v>
      </c>
      <c r="G4" s="11" t="s">
        <v>8</v>
      </c>
      <c r="H4" s="11" t="s">
        <v>9</v>
      </c>
      <c r="I4" s="11"/>
      <c r="J4" s="11"/>
      <c r="K4" s="11"/>
      <c r="L4" s="20"/>
    </row>
    <row r="5" s="1" customFormat="1" ht="23.25" customHeight="1" spans="1:12">
      <c r="A5" s="11"/>
      <c r="B5" s="11"/>
      <c r="C5" s="11"/>
      <c r="D5" s="11"/>
      <c r="E5" s="11"/>
      <c r="F5" s="11"/>
      <c r="G5" s="11"/>
      <c r="H5" s="11" t="s">
        <v>10</v>
      </c>
      <c r="I5" s="11"/>
      <c r="J5" s="11" t="s">
        <v>11</v>
      </c>
      <c r="K5" s="11" t="s">
        <v>12</v>
      </c>
      <c r="L5" s="11" t="s">
        <v>13</v>
      </c>
    </row>
    <row r="6" s="1" customFormat="1" ht="23.25" customHeight="1" spans="1:12">
      <c r="A6" s="11"/>
      <c r="B6" s="11"/>
      <c r="C6" s="11"/>
      <c r="D6" s="11"/>
      <c r="E6" s="11"/>
      <c r="F6" s="11"/>
      <c r="G6" s="11"/>
      <c r="H6" s="11"/>
      <c r="I6" s="11"/>
      <c r="J6" s="11"/>
      <c r="K6" s="11"/>
      <c r="L6" s="11"/>
    </row>
    <row r="7" s="1" customFormat="1" ht="26.25" customHeight="1" spans="1:12">
      <c r="A7" s="11">
        <v>1</v>
      </c>
      <c r="B7" s="11"/>
      <c r="C7" s="5" t="s">
        <v>14</v>
      </c>
      <c r="D7" s="5" t="s">
        <v>15</v>
      </c>
      <c r="E7" s="5"/>
      <c r="F7" s="11" t="s">
        <v>16</v>
      </c>
      <c r="G7" s="12">
        <v>42</v>
      </c>
      <c r="H7" s="12">
        <v>20</v>
      </c>
      <c r="I7" s="12"/>
      <c r="J7" s="26">
        <f t="shared" ref="J7:J18" si="0">G7*H7</f>
        <v>840</v>
      </c>
      <c r="K7" s="12" t="s">
        <v>17</v>
      </c>
      <c r="L7" s="20"/>
    </row>
    <row r="8" s="1" customFormat="1" ht="37" customHeight="1" spans="1:12">
      <c r="A8" s="11">
        <v>2</v>
      </c>
      <c r="B8" s="11"/>
      <c r="C8" s="5" t="s">
        <v>18</v>
      </c>
      <c r="D8" s="5" t="s">
        <v>19</v>
      </c>
      <c r="E8" s="5"/>
      <c r="F8" s="11" t="s">
        <v>16</v>
      </c>
      <c r="G8" s="12">
        <v>12</v>
      </c>
      <c r="H8" s="12">
        <v>20</v>
      </c>
      <c r="I8" s="12"/>
      <c r="J8" s="26">
        <f t="shared" si="0"/>
        <v>240</v>
      </c>
      <c r="K8" s="12" t="s">
        <v>17</v>
      </c>
      <c r="L8" s="20"/>
    </row>
    <row r="9" s="1" customFormat="1" ht="36" customHeight="1" spans="1:12">
      <c r="A9" s="11">
        <v>3</v>
      </c>
      <c r="B9" s="11"/>
      <c r="C9" s="5" t="s">
        <v>20</v>
      </c>
      <c r="D9" s="5" t="s">
        <v>19</v>
      </c>
      <c r="E9" s="5"/>
      <c r="F9" s="11" t="s">
        <v>16</v>
      </c>
      <c r="G9" s="12">
        <v>31.5</v>
      </c>
      <c r="H9" s="12">
        <v>20</v>
      </c>
      <c r="I9" s="12"/>
      <c r="J9" s="26">
        <f t="shared" si="0"/>
        <v>630</v>
      </c>
      <c r="K9" s="12"/>
      <c r="L9" s="20"/>
    </row>
    <row r="10" s="1" customFormat="1" ht="49" customHeight="1" spans="1:12">
      <c r="A10" s="11">
        <v>4</v>
      </c>
      <c r="B10" s="11"/>
      <c r="C10" s="5" t="s">
        <v>21</v>
      </c>
      <c r="D10" s="5" t="s">
        <v>22</v>
      </c>
      <c r="E10" s="5"/>
      <c r="F10" s="11" t="s">
        <v>16</v>
      </c>
      <c r="G10" s="12">
        <v>16</v>
      </c>
      <c r="H10" s="12">
        <v>26</v>
      </c>
      <c r="I10" s="12"/>
      <c r="J10" s="26">
        <f t="shared" si="0"/>
        <v>416</v>
      </c>
      <c r="K10" s="12" t="s">
        <v>17</v>
      </c>
      <c r="L10" s="20"/>
    </row>
    <row r="11" s="1" customFormat="1" ht="51" customHeight="1" spans="1:12">
      <c r="A11" s="11">
        <v>5</v>
      </c>
      <c r="B11" s="11"/>
      <c r="C11" s="5" t="s">
        <v>23</v>
      </c>
      <c r="D11" s="5" t="s">
        <v>24</v>
      </c>
      <c r="E11" s="5"/>
      <c r="F11" s="11" t="s">
        <v>25</v>
      </c>
      <c r="G11" s="12">
        <v>1</v>
      </c>
      <c r="H11" s="12">
        <v>1500</v>
      </c>
      <c r="I11" s="12"/>
      <c r="J11" s="12">
        <f t="shared" si="0"/>
        <v>1500</v>
      </c>
      <c r="K11" s="12" t="s">
        <v>17</v>
      </c>
      <c r="L11" s="20"/>
    </row>
    <row r="12" s="2" customFormat="1" ht="37.5" customHeight="1" spans="1:12">
      <c r="A12" s="13">
        <v>6</v>
      </c>
      <c r="B12" s="13"/>
      <c r="C12" s="14" t="s">
        <v>26</v>
      </c>
      <c r="D12" s="14" t="s">
        <v>27</v>
      </c>
      <c r="E12" s="14"/>
      <c r="F12" s="13" t="s">
        <v>28</v>
      </c>
      <c r="G12" s="15">
        <v>22</v>
      </c>
      <c r="H12" s="15">
        <v>154</v>
      </c>
      <c r="I12" s="15"/>
      <c r="J12" s="15">
        <f t="shared" si="0"/>
        <v>3388</v>
      </c>
      <c r="K12" s="15" t="s">
        <v>17</v>
      </c>
      <c r="L12" s="27"/>
    </row>
    <row r="13" s="2" customFormat="1" ht="37.5" customHeight="1" spans="1:12">
      <c r="A13" s="13">
        <v>7</v>
      </c>
      <c r="B13" s="13"/>
      <c r="C13" s="14" t="s">
        <v>29</v>
      </c>
      <c r="D13" s="14" t="s">
        <v>27</v>
      </c>
      <c r="E13" s="14"/>
      <c r="F13" s="13" t="s">
        <v>28</v>
      </c>
      <c r="G13" s="15">
        <v>6</v>
      </c>
      <c r="H13" s="15">
        <v>185</v>
      </c>
      <c r="I13" s="15"/>
      <c r="J13" s="15">
        <f t="shared" si="0"/>
        <v>1110</v>
      </c>
      <c r="K13" s="15" t="s">
        <v>17</v>
      </c>
      <c r="L13" s="27"/>
    </row>
    <row r="14" s="2" customFormat="1" ht="49" customHeight="1" spans="1:12">
      <c r="A14" s="13">
        <v>8</v>
      </c>
      <c r="B14" s="13"/>
      <c r="C14" s="14" t="s">
        <v>30</v>
      </c>
      <c r="D14" s="14" t="s">
        <v>31</v>
      </c>
      <c r="E14" s="14"/>
      <c r="F14" s="13" t="s">
        <v>32</v>
      </c>
      <c r="G14" s="15">
        <v>220</v>
      </c>
      <c r="H14" s="15">
        <v>3.2</v>
      </c>
      <c r="I14" s="15"/>
      <c r="J14" s="15">
        <f t="shared" si="0"/>
        <v>704</v>
      </c>
      <c r="K14" s="15" t="s">
        <v>17</v>
      </c>
      <c r="L14" s="27"/>
    </row>
    <row r="15" s="2" customFormat="1" ht="54.75" customHeight="1" spans="1:12">
      <c r="A15" s="13">
        <v>9</v>
      </c>
      <c r="B15" s="13"/>
      <c r="C15" s="14" t="s">
        <v>30</v>
      </c>
      <c r="D15" s="14" t="s">
        <v>33</v>
      </c>
      <c r="E15" s="14"/>
      <c r="F15" s="13" t="s">
        <v>32</v>
      </c>
      <c r="G15" s="15">
        <v>120</v>
      </c>
      <c r="H15" s="15">
        <v>4.5</v>
      </c>
      <c r="I15" s="15"/>
      <c r="J15" s="15">
        <f t="shared" si="0"/>
        <v>540</v>
      </c>
      <c r="K15" s="15" t="s">
        <v>17</v>
      </c>
      <c r="L15" s="27"/>
    </row>
    <row r="16" s="2" customFormat="1" ht="60" customHeight="1" spans="1:12">
      <c r="A16" s="13">
        <v>10</v>
      </c>
      <c r="B16" s="13"/>
      <c r="C16" s="14" t="s">
        <v>30</v>
      </c>
      <c r="D16" s="14" t="s">
        <v>34</v>
      </c>
      <c r="E16" s="14"/>
      <c r="F16" s="13" t="s">
        <v>32</v>
      </c>
      <c r="G16" s="15">
        <v>24</v>
      </c>
      <c r="H16" s="15">
        <v>15</v>
      </c>
      <c r="I16" s="15"/>
      <c r="J16" s="15">
        <f t="shared" si="0"/>
        <v>360</v>
      </c>
      <c r="K16" s="15" t="s">
        <v>17</v>
      </c>
      <c r="L16" s="27"/>
    </row>
    <row r="17" s="1" customFormat="1" ht="51" customHeight="1" spans="1:12">
      <c r="A17" s="11">
        <v>11</v>
      </c>
      <c r="B17" s="11"/>
      <c r="C17" s="5" t="s">
        <v>35</v>
      </c>
      <c r="D17" s="5" t="s">
        <v>36</v>
      </c>
      <c r="E17" s="5"/>
      <c r="F17" s="11" t="s">
        <v>37</v>
      </c>
      <c r="G17" s="12">
        <v>1</v>
      </c>
      <c r="H17" s="12">
        <v>550</v>
      </c>
      <c r="I17" s="12"/>
      <c r="J17" s="12">
        <f t="shared" si="0"/>
        <v>550</v>
      </c>
      <c r="K17" s="12" t="s">
        <v>17</v>
      </c>
      <c r="L17" s="20"/>
    </row>
    <row r="18" s="1" customFormat="1" ht="60" customHeight="1" spans="1:12">
      <c r="A18" s="11">
        <v>12</v>
      </c>
      <c r="B18" s="11"/>
      <c r="C18" s="5" t="s">
        <v>38</v>
      </c>
      <c r="D18" s="5" t="s">
        <v>39</v>
      </c>
      <c r="E18" s="5"/>
      <c r="F18" s="11" t="s">
        <v>32</v>
      </c>
      <c r="G18" s="12">
        <v>10</v>
      </c>
      <c r="H18" s="12">
        <v>30</v>
      </c>
      <c r="I18" s="12"/>
      <c r="J18" s="12">
        <f t="shared" si="0"/>
        <v>300</v>
      </c>
      <c r="K18" s="12" t="s">
        <v>17</v>
      </c>
      <c r="L18" s="20"/>
    </row>
    <row r="19" s="1" customFormat="1" ht="18.75" customHeight="1" spans="1:12">
      <c r="A19" s="11" t="s">
        <v>40</v>
      </c>
      <c r="B19" s="11"/>
      <c r="C19" s="11"/>
      <c r="D19" s="11"/>
      <c r="E19" s="11"/>
      <c r="F19" s="11"/>
      <c r="G19" s="11"/>
      <c r="H19" s="11"/>
      <c r="I19" s="11"/>
      <c r="J19" s="12">
        <f>SUM(J7:J18)</f>
        <v>10578</v>
      </c>
      <c r="K19" s="12"/>
      <c r="L19" s="20">
        <f>SUM(L7:L18)</f>
        <v>0</v>
      </c>
    </row>
    <row r="20" s="1" customFormat="1" ht="27.75" customHeight="1" spans="1:12">
      <c r="A20" s="16"/>
      <c r="B20" s="16"/>
      <c r="C20" s="16"/>
      <c r="D20" s="16"/>
      <c r="E20" s="16"/>
      <c r="F20" s="16"/>
      <c r="G20" s="16"/>
      <c r="H20" s="16"/>
      <c r="I20" s="16"/>
      <c r="J20" s="16"/>
      <c r="K20" s="16"/>
      <c r="L20" s="28"/>
    </row>
    <row r="21" s="1" customFormat="1" ht="30" customHeight="1" spans="1:12">
      <c r="A21" s="17" t="s">
        <v>17</v>
      </c>
      <c r="B21" s="17"/>
      <c r="C21" s="17"/>
      <c r="D21" s="17"/>
      <c r="E21" s="18" t="s">
        <v>17</v>
      </c>
      <c r="F21" s="18"/>
      <c r="G21" s="18"/>
      <c r="H21" s="18"/>
      <c r="I21" s="29"/>
      <c r="J21" s="29"/>
      <c r="K21" s="29"/>
      <c r="L21" s="28"/>
    </row>
    <row r="22" s="1" customFormat="1" ht="41" customHeight="1" spans="1:12">
      <c r="A22" s="18" t="s">
        <v>17</v>
      </c>
      <c r="B22" s="18"/>
      <c r="C22" s="18"/>
      <c r="D22" s="18"/>
      <c r="E22" s="18"/>
      <c r="F22" s="18"/>
      <c r="G22" s="18"/>
      <c r="H22" s="18"/>
      <c r="I22" s="18"/>
      <c r="J22" s="18"/>
      <c r="K22" s="18"/>
      <c r="L22" s="28"/>
    </row>
    <row r="23" s="1" customFormat="1" ht="66" customHeight="1" spans="1:12">
      <c r="A23" s="19" t="s">
        <v>1</v>
      </c>
      <c r="B23" s="19"/>
      <c r="C23" s="19"/>
      <c r="D23" s="19"/>
      <c r="E23" s="19"/>
      <c r="F23" s="19"/>
      <c r="G23" s="19"/>
      <c r="H23" s="19"/>
      <c r="I23" s="19"/>
      <c r="J23" s="19"/>
      <c r="K23" s="19"/>
      <c r="L23" s="19"/>
    </row>
    <row r="24" s="1" customFormat="1" ht="45" customHeight="1" spans="1:12">
      <c r="A24" s="8" t="s">
        <v>2</v>
      </c>
      <c r="B24" s="9"/>
      <c r="C24" s="9"/>
      <c r="D24" s="9"/>
      <c r="E24" s="9"/>
      <c r="F24" s="9"/>
      <c r="G24" s="9"/>
      <c r="H24" s="10"/>
      <c r="I24" s="23" t="s">
        <v>41</v>
      </c>
      <c r="J24" s="24"/>
      <c r="K24" s="24"/>
      <c r="L24" s="25"/>
    </row>
    <row r="25" s="1" customFormat="1" ht="23.25" customHeight="1" spans="1:12">
      <c r="A25" s="11" t="s">
        <v>4</v>
      </c>
      <c r="B25" s="11"/>
      <c r="C25" s="11" t="s">
        <v>5</v>
      </c>
      <c r="D25" s="11" t="s">
        <v>6</v>
      </c>
      <c r="E25" s="11"/>
      <c r="F25" s="11" t="s">
        <v>7</v>
      </c>
      <c r="G25" s="11" t="s">
        <v>8</v>
      </c>
      <c r="H25" s="11" t="s">
        <v>9</v>
      </c>
      <c r="I25" s="11"/>
      <c r="J25" s="11"/>
      <c r="K25" s="11"/>
      <c r="L25" s="20"/>
    </row>
    <row r="26" s="1" customFormat="1" ht="23.25" customHeight="1" spans="1:12">
      <c r="A26" s="11"/>
      <c r="B26" s="11"/>
      <c r="C26" s="11"/>
      <c r="D26" s="11"/>
      <c r="E26" s="11"/>
      <c r="F26" s="11"/>
      <c r="G26" s="11"/>
      <c r="H26" s="11" t="s">
        <v>10</v>
      </c>
      <c r="I26" s="11"/>
      <c r="J26" s="11" t="s">
        <v>11</v>
      </c>
      <c r="K26" s="11" t="s">
        <v>12</v>
      </c>
      <c r="L26" s="11" t="s">
        <v>13</v>
      </c>
    </row>
    <row r="27" s="1" customFormat="1" ht="26.25" customHeight="1" spans="1:12">
      <c r="A27" s="11"/>
      <c r="B27" s="11"/>
      <c r="C27" s="11"/>
      <c r="D27" s="11"/>
      <c r="E27" s="11"/>
      <c r="F27" s="11"/>
      <c r="G27" s="11"/>
      <c r="H27" s="11"/>
      <c r="I27" s="11"/>
      <c r="J27" s="11"/>
      <c r="K27" s="11"/>
      <c r="L27" s="11"/>
    </row>
    <row r="28" s="1" customFormat="1" ht="39" customHeight="1" spans="1:12">
      <c r="A28" s="11">
        <v>13</v>
      </c>
      <c r="B28" s="5"/>
      <c r="C28" s="5" t="s">
        <v>42</v>
      </c>
      <c r="D28" s="5" t="s">
        <v>43</v>
      </c>
      <c r="E28" s="5"/>
      <c r="F28" s="11" t="s">
        <v>44</v>
      </c>
      <c r="G28" s="12">
        <v>13.8</v>
      </c>
      <c r="H28" s="12">
        <v>750</v>
      </c>
      <c r="I28" s="12"/>
      <c r="J28" s="12">
        <f t="shared" ref="J28:J36" si="1">G28*H28</f>
        <v>10350</v>
      </c>
      <c r="K28" s="12"/>
      <c r="L28" s="20"/>
    </row>
    <row r="29" s="1" customFormat="1" ht="47" customHeight="1" spans="1:12">
      <c r="A29" s="11">
        <v>14</v>
      </c>
      <c r="B29" s="11"/>
      <c r="C29" s="5" t="s">
        <v>45</v>
      </c>
      <c r="D29" s="5" t="s">
        <v>46</v>
      </c>
      <c r="E29" s="5"/>
      <c r="F29" s="11" t="s">
        <v>28</v>
      </c>
      <c r="G29" s="12">
        <v>1</v>
      </c>
      <c r="H29" s="12">
        <v>4500</v>
      </c>
      <c r="I29" s="12"/>
      <c r="J29" s="12">
        <f t="shared" si="1"/>
        <v>4500</v>
      </c>
      <c r="K29" s="12"/>
      <c r="L29" s="20"/>
    </row>
    <row r="30" s="1" customFormat="1" ht="25.5" customHeight="1" spans="1:12">
      <c r="A30" s="11">
        <v>15</v>
      </c>
      <c r="B30" s="11"/>
      <c r="C30" s="5" t="s">
        <v>47</v>
      </c>
      <c r="D30" s="5" t="s">
        <v>48</v>
      </c>
      <c r="E30" s="5"/>
      <c r="F30" s="11" t="s">
        <v>44</v>
      </c>
      <c r="G30" s="12">
        <v>12</v>
      </c>
      <c r="H30" s="12">
        <v>770</v>
      </c>
      <c r="I30" s="12"/>
      <c r="J30" s="12">
        <f t="shared" si="1"/>
        <v>9240</v>
      </c>
      <c r="K30" s="12"/>
      <c r="L30" s="20"/>
    </row>
    <row r="31" s="1" customFormat="1" ht="152" customHeight="1" spans="1:12">
      <c r="A31" s="11">
        <v>16</v>
      </c>
      <c r="B31" s="11"/>
      <c r="C31" s="5" t="s">
        <v>49</v>
      </c>
      <c r="D31" s="5" t="s">
        <v>50</v>
      </c>
      <c r="E31" s="5"/>
      <c r="F31" s="11" t="s">
        <v>44</v>
      </c>
      <c r="G31" s="12">
        <v>12</v>
      </c>
      <c r="H31" s="12">
        <v>155</v>
      </c>
      <c r="I31" s="12"/>
      <c r="J31" s="12">
        <f t="shared" si="1"/>
        <v>1860</v>
      </c>
      <c r="K31" s="12" t="s">
        <v>17</v>
      </c>
      <c r="L31" s="20"/>
    </row>
    <row r="32" s="1" customFormat="1" ht="102" customHeight="1" spans="1:12">
      <c r="A32" s="11">
        <v>17</v>
      </c>
      <c r="B32" s="11"/>
      <c r="C32" s="5" t="s">
        <v>51</v>
      </c>
      <c r="D32" s="5" t="s">
        <v>52</v>
      </c>
      <c r="E32" s="5"/>
      <c r="F32" s="11" t="s">
        <v>44</v>
      </c>
      <c r="G32" s="12">
        <v>9.4</v>
      </c>
      <c r="H32" s="12">
        <v>145</v>
      </c>
      <c r="I32" s="12"/>
      <c r="J32" s="12">
        <f t="shared" si="1"/>
        <v>1363</v>
      </c>
      <c r="K32" s="12" t="s">
        <v>17</v>
      </c>
      <c r="L32" s="20"/>
    </row>
    <row r="33" s="1" customFormat="1" ht="84" customHeight="1" spans="1:12">
      <c r="A33" s="11">
        <v>18</v>
      </c>
      <c r="B33" s="11"/>
      <c r="C33" s="5" t="s">
        <v>53</v>
      </c>
      <c r="D33" s="5" t="s">
        <v>54</v>
      </c>
      <c r="E33" s="5"/>
      <c r="F33" s="11" t="s">
        <v>44</v>
      </c>
      <c r="G33" s="12">
        <v>165</v>
      </c>
      <c r="H33" s="12">
        <v>33.5</v>
      </c>
      <c r="I33" s="12"/>
      <c r="J33" s="12">
        <f t="shared" si="1"/>
        <v>5527.5</v>
      </c>
      <c r="K33" s="12" t="s">
        <v>17</v>
      </c>
      <c r="L33" s="20"/>
    </row>
    <row r="34" s="1" customFormat="1" ht="47" customHeight="1" spans="1:12">
      <c r="A34" s="11">
        <v>19</v>
      </c>
      <c r="B34" s="11"/>
      <c r="C34" s="5" t="s">
        <v>55</v>
      </c>
      <c r="D34" s="5" t="s">
        <v>56</v>
      </c>
      <c r="E34" s="5"/>
      <c r="F34" s="11" t="s">
        <v>44</v>
      </c>
      <c r="G34" s="12">
        <v>0</v>
      </c>
      <c r="H34" s="12">
        <v>0</v>
      </c>
      <c r="I34" s="12"/>
      <c r="J34" s="12">
        <f t="shared" si="1"/>
        <v>0</v>
      </c>
      <c r="K34" s="12" t="s">
        <v>17</v>
      </c>
      <c r="L34" s="20"/>
    </row>
    <row r="35" s="1" customFormat="1" ht="38.25" customHeight="1" spans="1:12">
      <c r="A35" s="11">
        <v>20</v>
      </c>
      <c r="B35" s="11"/>
      <c r="C35" s="5" t="s">
        <v>57</v>
      </c>
      <c r="D35" s="5" t="s">
        <v>58</v>
      </c>
      <c r="E35" s="5"/>
      <c r="F35" s="11" t="s">
        <v>32</v>
      </c>
      <c r="G35" s="12">
        <v>640</v>
      </c>
      <c r="H35" s="12">
        <v>3.01</v>
      </c>
      <c r="I35" s="12"/>
      <c r="J35" s="12">
        <f t="shared" si="1"/>
        <v>1926.4</v>
      </c>
      <c r="K35" s="12"/>
      <c r="L35" s="20"/>
    </row>
    <row r="36" s="1" customFormat="1" ht="41.25" customHeight="1" spans="1:12">
      <c r="A36" s="11">
        <v>21</v>
      </c>
      <c r="B36" s="11"/>
      <c r="C36" s="5" t="s">
        <v>57</v>
      </c>
      <c r="D36" s="5" t="s">
        <v>59</v>
      </c>
      <c r="E36" s="5"/>
      <c r="F36" s="11" t="s">
        <v>32</v>
      </c>
      <c r="G36" s="12">
        <v>180</v>
      </c>
      <c r="H36" s="12">
        <v>3.88</v>
      </c>
      <c r="I36" s="12"/>
      <c r="J36" s="12">
        <f t="shared" si="1"/>
        <v>698.4</v>
      </c>
      <c r="K36" s="12" t="s">
        <v>17</v>
      </c>
      <c r="L36" s="20"/>
    </row>
    <row r="37" s="1" customFormat="1" ht="18.75" customHeight="1" spans="1:12">
      <c r="A37" s="11" t="s">
        <v>40</v>
      </c>
      <c r="B37" s="11"/>
      <c r="C37" s="11"/>
      <c r="D37" s="11"/>
      <c r="E37" s="11"/>
      <c r="F37" s="11"/>
      <c r="G37" s="11"/>
      <c r="H37" s="11"/>
      <c r="I37" s="11"/>
      <c r="J37" s="12">
        <f>SUM(J28:J36)</f>
        <v>35465.3</v>
      </c>
      <c r="K37" s="12" t="s">
        <v>17</v>
      </c>
      <c r="L37" s="20"/>
    </row>
    <row r="38" s="1" customFormat="1" ht="27.75" customHeight="1" spans="1:12">
      <c r="A38" s="16"/>
      <c r="B38" s="16"/>
      <c r="C38" s="16"/>
      <c r="D38" s="16"/>
      <c r="E38" s="16"/>
      <c r="F38" s="16"/>
      <c r="G38" s="16"/>
      <c r="H38" s="16"/>
      <c r="I38" s="16"/>
      <c r="J38" s="16"/>
      <c r="K38" s="16"/>
      <c r="L38" s="28"/>
    </row>
    <row r="39" s="1" customFormat="1" ht="15.75" customHeight="1" spans="1:12">
      <c r="A39" s="17" t="s">
        <v>17</v>
      </c>
      <c r="B39" s="17"/>
      <c r="C39" s="17"/>
      <c r="D39" s="17"/>
      <c r="E39" s="18" t="s">
        <v>17</v>
      </c>
      <c r="F39" s="18"/>
      <c r="G39" s="18"/>
      <c r="H39" s="18"/>
      <c r="I39" s="29"/>
      <c r="J39" s="29"/>
      <c r="K39" s="29"/>
      <c r="L39" s="28"/>
    </row>
    <row r="40" s="1" customFormat="1" ht="15" customHeight="1" spans="1:12">
      <c r="A40" s="18" t="s">
        <v>17</v>
      </c>
      <c r="B40" s="18"/>
      <c r="C40" s="18"/>
      <c r="D40" s="18"/>
      <c r="E40" s="18"/>
      <c r="F40" s="18"/>
      <c r="G40" s="18"/>
      <c r="H40" s="18"/>
      <c r="I40" s="18"/>
      <c r="J40" s="18"/>
      <c r="K40" s="18"/>
      <c r="L40" s="28"/>
    </row>
    <row r="41" s="1" customFormat="1" ht="61" customHeight="1" spans="1:12">
      <c r="A41" s="19" t="s">
        <v>1</v>
      </c>
      <c r="B41" s="19"/>
      <c r="C41" s="19"/>
      <c r="D41" s="19"/>
      <c r="E41" s="19"/>
      <c r="F41" s="19"/>
      <c r="G41" s="19"/>
      <c r="H41" s="19"/>
      <c r="I41" s="19"/>
      <c r="J41" s="19"/>
      <c r="K41" s="19"/>
      <c r="L41" s="19"/>
    </row>
    <row r="42" s="1" customFormat="1" ht="26.25" customHeight="1" spans="1:12">
      <c r="A42" s="8" t="s">
        <v>2</v>
      </c>
      <c r="B42" s="9"/>
      <c r="C42" s="9"/>
      <c r="D42" s="9"/>
      <c r="E42" s="9"/>
      <c r="F42" s="9"/>
      <c r="G42" s="9"/>
      <c r="H42" s="10"/>
      <c r="I42" s="23" t="s">
        <v>60</v>
      </c>
      <c r="J42" s="24"/>
      <c r="K42" s="24"/>
      <c r="L42" s="25"/>
    </row>
    <row r="43" s="1" customFormat="1" ht="23.25" customHeight="1" spans="1:12">
      <c r="A43" s="11" t="s">
        <v>4</v>
      </c>
      <c r="B43" s="11"/>
      <c r="C43" s="11" t="s">
        <v>5</v>
      </c>
      <c r="D43" s="11" t="s">
        <v>6</v>
      </c>
      <c r="E43" s="11"/>
      <c r="F43" s="11" t="s">
        <v>7</v>
      </c>
      <c r="G43" s="11" t="s">
        <v>8</v>
      </c>
      <c r="H43" s="11" t="s">
        <v>9</v>
      </c>
      <c r="I43" s="11"/>
      <c r="J43" s="11"/>
      <c r="K43" s="11"/>
      <c r="L43" s="20"/>
    </row>
    <row r="44" s="1" customFormat="1" ht="23.25" customHeight="1" spans="1:12">
      <c r="A44" s="11"/>
      <c r="B44" s="11"/>
      <c r="C44" s="11"/>
      <c r="D44" s="11"/>
      <c r="E44" s="11"/>
      <c r="F44" s="11"/>
      <c r="G44" s="11"/>
      <c r="H44" s="11" t="s">
        <v>10</v>
      </c>
      <c r="I44" s="11"/>
      <c r="J44" s="11" t="s">
        <v>11</v>
      </c>
      <c r="K44" s="11" t="s">
        <v>12</v>
      </c>
      <c r="L44" s="11" t="s">
        <v>13</v>
      </c>
    </row>
    <row r="45" s="1" customFormat="1" ht="15" customHeight="1" spans="1:12">
      <c r="A45" s="11"/>
      <c r="B45" s="11"/>
      <c r="C45" s="11"/>
      <c r="D45" s="11"/>
      <c r="E45" s="11"/>
      <c r="F45" s="11"/>
      <c r="G45" s="11"/>
      <c r="H45" s="11"/>
      <c r="I45" s="11"/>
      <c r="J45" s="11"/>
      <c r="K45" s="11"/>
      <c r="L45" s="11"/>
    </row>
    <row r="46" s="1" customFormat="1" ht="66.75" customHeight="1" spans="1:12">
      <c r="A46" s="11">
        <v>21</v>
      </c>
      <c r="B46" s="33" t="s">
        <v>61</v>
      </c>
      <c r="C46" s="5" t="s">
        <v>57</v>
      </c>
      <c r="D46" s="5" t="s">
        <v>62</v>
      </c>
      <c r="E46" s="5"/>
      <c r="F46" s="11" t="s">
        <v>32</v>
      </c>
      <c r="G46" s="12">
        <v>90</v>
      </c>
      <c r="H46" s="12">
        <v>6.82</v>
      </c>
      <c r="I46" s="12"/>
      <c r="J46" s="12">
        <f t="shared" ref="J46:J55" si="2">G46*H46</f>
        <v>613.8</v>
      </c>
      <c r="K46" s="5"/>
      <c r="L46" s="20"/>
    </row>
    <row r="47" s="1" customFormat="1" ht="50.25" customHeight="1" spans="1:12">
      <c r="A47" s="11">
        <v>22</v>
      </c>
      <c r="B47" s="11" t="s">
        <v>63</v>
      </c>
      <c r="C47" s="5" t="s">
        <v>57</v>
      </c>
      <c r="D47" s="5" t="s">
        <v>64</v>
      </c>
      <c r="E47" s="5"/>
      <c r="F47" s="11" t="s">
        <v>32</v>
      </c>
      <c r="G47" s="12">
        <v>75</v>
      </c>
      <c r="H47" s="12">
        <v>9.73</v>
      </c>
      <c r="I47" s="12"/>
      <c r="J47" s="12">
        <f t="shared" si="2"/>
        <v>729.75</v>
      </c>
      <c r="K47" s="12" t="s">
        <v>17</v>
      </c>
      <c r="L47" s="20"/>
    </row>
    <row r="48" s="1" customFormat="1" ht="39" customHeight="1" spans="1:12">
      <c r="A48" s="11">
        <v>23</v>
      </c>
      <c r="B48" s="11" t="s">
        <v>65</v>
      </c>
      <c r="C48" s="5" t="s">
        <v>66</v>
      </c>
      <c r="D48" s="5" t="s">
        <v>67</v>
      </c>
      <c r="E48" s="5"/>
      <c r="F48" s="11" t="s">
        <v>32</v>
      </c>
      <c r="G48" s="12">
        <v>46</v>
      </c>
      <c r="H48" s="12">
        <v>75</v>
      </c>
      <c r="I48" s="12"/>
      <c r="J48" s="12">
        <f t="shared" si="2"/>
        <v>3450</v>
      </c>
      <c r="K48" s="12" t="s">
        <v>17</v>
      </c>
      <c r="L48" s="20"/>
    </row>
    <row r="49" s="1" customFormat="1" ht="48.75" customHeight="1" spans="1:12">
      <c r="A49" s="11">
        <v>24</v>
      </c>
      <c r="B49" s="11" t="s">
        <v>68</v>
      </c>
      <c r="C49" s="5" t="s">
        <v>69</v>
      </c>
      <c r="D49" s="5" t="s">
        <v>70</v>
      </c>
      <c r="E49" s="5"/>
      <c r="F49" s="11" t="s">
        <v>71</v>
      </c>
      <c r="G49" s="12">
        <v>12</v>
      </c>
      <c r="H49" s="12">
        <v>65</v>
      </c>
      <c r="I49" s="12"/>
      <c r="J49" s="12">
        <f t="shared" si="2"/>
        <v>780</v>
      </c>
      <c r="K49" s="5"/>
      <c r="L49" s="20"/>
    </row>
    <row r="50" s="1" customFormat="1" ht="34.5" customHeight="1" spans="1:12">
      <c r="A50" s="11">
        <v>25</v>
      </c>
      <c r="B50" s="11" t="s">
        <v>72</v>
      </c>
      <c r="C50" s="5" t="s">
        <v>73</v>
      </c>
      <c r="D50" s="5" t="s">
        <v>70</v>
      </c>
      <c r="E50" s="5"/>
      <c r="F50" s="11" t="s">
        <v>71</v>
      </c>
      <c r="G50" s="12">
        <v>12</v>
      </c>
      <c r="H50" s="12">
        <v>85</v>
      </c>
      <c r="I50" s="12"/>
      <c r="J50" s="12">
        <f t="shared" si="2"/>
        <v>1020</v>
      </c>
      <c r="K50" s="12" t="s">
        <v>17</v>
      </c>
      <c r="L50" s="20"/>
    </row>
    <row r="51" s="1" customFormat="1" ht="44.25" customHeight="1" spans="1:12">
      <c r="A51" s="11">
        <v>26</v>
      </c>
      <c r="B51" s="11" t="s">
        <v>74</v>
      </c>
      <c r="C51" s="5" t="s">
        <v>75</v>
      </c>
      <c r="D51" s="5" t="s">
        <v>76</v>
      </c>
      <c r="E51" s="5"/>
      <c r="F51" s="11" t="s">
        <v>32</v>
      </c>
      <c r="G51" s="12">
        <v>165</v>
      </c>
      <c r="H51" s="12">
        <v>6.83</v>
      </c>
      <c r="I51" s="12"/>
      <c r="J51" s="12">
        <f t="shared" si="2"/>
        <v>1126.95</v>
      </c>
      <c r="K51" s="12" t="s">
        <v>17</v>
      </c>
      <c r="L51" s="30"/>
    </row>
    <row r="52" s="2" customFormat="1" ht="48.75" customHeight="1" spans="1:12">
      <c r="A52" s="13">
        <v>27</v>
      </c>
      <c r="B52" s="13" t="s">
        <v>77</v>
      </c>
      <c r="C52" s="14" t="s">
        <v>78</v>
      </c>
      <c r="D52" s="14" t="s">
        <v>79</v>
      </c>
      <c r="E52" s="14"/>
      <c r="F52" s="13" t="s">
        <v>71</v>
      </c>
      <c r="G52" s="15">
        <v>40</v>
      </c>
      <c r="H52" s="15">
        <v>12</v>
      </c>
      <c r="I52" s="15"/>
      <c r="J52" s="15">
        <f t="shared" si="2"/>
        <v>480</v>
      </c>
      <c r="K52" s="15" t="s">
        <v>17</v>
      </c>
      <c r="L52" s="27"/>
    </row>
    <row r="53" s="1" customFormat="1" ht="44.25" customHeight="1" spans="1:12">
      <c r="A53" s="11">
        <v>28</v>
      </c>
      <c r="B53" s="11" t="s">
        <v>80</v>
      </c>
      <c r="C53" s="5" t="s">
        <v>81</v>
      </c>
      <c r="D53" s="5" t="s">
        <v>82</v>
      </c>
      <c r="E53" s="5"/>
      <c r="F53" s="11" t="s">
        <v>71</v>
      </c>
      <c r="G53" s="12">
        <v>6</v>
      </c>
      <c r="H53" s="12">
        <v>195</v>
      </c>
      <c r="I53" s="12"/>
      <c r="J53" s="12">
        <f t="shared" si="2"/>
        <v>1170</v>
      </c>
      <c r="K53" s="12" t="s">
        <v>17</v>
      </c>
      <c r="L53" s="20"/>
    </row>
    <row r="54" s="1" customFormat="1" ht="48.75" customHeight="1" spans="1:12">
      <c r="A54" s="11">
        <v>29</v>
      </c>
      <c r="B54" s="11" t="s">
        <v>83</v>
      </c>
      <c r="C54" s="5" t="s">
        <v>84</v>
      </c>
      <c r="D54" s="5" t="s">
        <v>85</v>
      </c>
      <c r="E54" s="5"/>
      <c r="F54" s="11" t="s">
        <v>28</v>
      </c>
      <c r="G54" s="12">
        <v>5</v>
      </c>
      <c r="H54" s="12">
        <v>106.75</v>
      </c>
      <c r="I54" s="12"/>
      <c r="J54" s="12">
        <f t="shared" si="2"/>
        <v>533.75</v>
      </c>
      <c r="K54" s="5"/>
      <c r="L54" s="20"/>
    </row>
    <row r="55" s="1" customFormat="1" ht="48.75" customHeight="1" spans="1:12">
      <c r="A55" s="11">
        <v>30</v>
      </c>
      <c r="B55" s="11" t="s">
        <v>86</v>
      </c>
      <c r="C55" s="5" t="s">
        <v>87</v>
      </c>
      <c r="D55" s="5" t="s">
        <v>88</v>
      </c>
      <c r="E55" s="5"/>
      <c r="F55" s="11" t="s">
        <v>28</v>
      </c>
      <c r="G55" s="12">
        <v>6</v>
      </c>
      <c r="H55" s="12">
        <v>130</v>
      </c>
      <c r="I55" s="12"/>
      <c r="J55" s="12">
        <f t="shared" si="2"/>
        <v>780</v>
      </c>
      <c r="K55" s="12" t="s">
        <v>17</v>
      </c>
      <c r="L55" s="20"/>
    </row>
    <row r="56" s="1" customFormat="1" ht="18.75" customHeight="1" spans="1:12">
      <c r="A56" s="11" t="s">
        <v>40</v>
      </c>
      <c r="B56" s="11"/>
      <c r="C56" s="11"/>
      <c r="D56" s="11"/>
      <c r="E56" s="11"/>
      <c r="F56" s="11"/>
      <c r="G56" s="11"/>
      <c r="H56" s="11"/>
      <c r="I56" s="11"/>
      <c r="J56" s="12">
        <f>SUM(J46:J55)</f>
        <v>10684.25</v>
      </c>
      <c r="K56" s="12" t="s">
        <v>17</v>
      </c>
      <c r="L56" s="20"/>
    </row>
    <row r="57" s="1" customFormat="1" ht="27.75" customHeight="1" spans="1:12">
      <c r="A57" s="16"/>
      <c r="B57" s="16"/>
      <c r="C57" s="16"/>
      <c r="D57" s="16"/>
      <c r="E57" s="16"/>
      <c r="F57" s="16"/>
      <c r="G57" s="16"/>
      <c r="H57" s="16"/>
      <c r="I57" s="16"/>
      <c r="J57" s="16"/>
      <c r="K57" s="16"/>
      <c r="L57" s="28"/>
    </row>
    <row r="58" s="1" customFormat="1" ht="15.75" customHeight="1" spans="1:12">
      <c r="A58" s="17" t="s">
        <v>17</v>
      </c>
      <c r="B58" s="17"/>
      <c r="C58" s="17"/>
      <c r="D58" s="17"/>
      <c r="E58" s="18" t="s">
        <v>17</v>
      </c>
      <c r="F58" s="18"/>
      <c r="G58" s="18"/>
      <c r="H58" s="18"/>
      <c r="I58" s="29"/>
      <c r="J58" s="29"/>
      <c r="K58" s="29"/>
      <c r="L58" s="28"/>
    </row>
    <row r="59" s="1" customFormat="1" ht="15" customHeight="1" spans="1:12">
      <c r="A59" s="18" t="s">
        <v>17</v>
      </c>
      <c r="B59" s="18"/>
      <c r="C59" s="18"/>
      <c r="D59" s="18"/>
      <c r="E59" s="18"/>
      <c r="F59" s="18"/>
      <c r="G59" s="18"/>
      <c r="H59" s="18"/>
      <c r="I59" s="18"/>
      <c r="J59" s="18"/>
      <c r="K59" s="18"/>
      <c r="L59" s="28"/>
    </row>
    <row r="60" s="1" customFormat="1" ht="67" customHeight="1" spans="1:12">
      <c r="A60" s="19" t="s">
        <v>1</v>
      </c>
      <c r="B60" s="19"/>
      <c r="C60" s="19"/>
      <c r="D60" s="19"/>
      <c r="E60" s="19"/>
      <c r="F60" s="19"/>
      <c r="G60" s="19"/>
      <c r="H60" s="19"/>
      <c r="I60" s="19"/>
      <c r="J60" s="19"/>
      <c r="K60" s="19"/>
      <c r="L60" s="19"/>
    </row>
    <row r="61" s="1" customFormat="1" ht="26.25" customHeight="1" spans="1:12">
      <c r="A61" s="8" t="s">
        <v>2</v>
      </c>
      <c r="B61" s="9"/>
      <c r="C61" s="9"/>
      <c r="D61" s="9"/>
      <c r="E61" s="9"/>
      <c r="F61" s="9"/>
      <c r="G61" s="9"/>
      <c r="H61" s="10"/>
      <c r="I61" s="23" t="s">
        <v>89</v>
      </c>
      <c r="J61" s="24"/>
      <c r="K61" s="24"/>
      <c r="L61" s="25"/>
    </row>
    <row r="62" s="1" customFormat="1" ht="23.25" customHeight="1" spans="1:12">
      <c r="A62" s="11" t="s">
        <v>4</v>
      </c>
      <c r="B62" s="11"/>
      <c r="C62" s="11" t="s">
        <v>5</v>
      </c>
      <c r="D62" s="11" t="s">
        <v>6</v>
      </c>
      <c r="E62" s="11"/>
      <c r="F62" s="11" t="s">
        <v>7</v>
      </c>
      <c r="G62" s="11" t="s">
        <v>8</v>
      </c>
      <c r="H62" s="11" t="s">
        <v>9</v>
      </c>
      <c r="I62" s="11"/>
      <c r="J62" s="11"/>
      <c r="K62" s="11"/>
      <c r="L62" s="20"/>
    </row>
    <row r="63" s="1" customFormat="1" ht="23.25" customHeight="1" spans="1:12">
      <c r="A63" s="11"/>
      <c r="B63" s="11"/>
      <c r="C63" s="11"/>
      <c r="D63" s="11"/>
      <c r="E63" s="11"/>
      <c r="F63" s="11"/>
      <c r="G63" s="11"/>
      <c r="H63" s="11" t="s">
        <v>10</v>
      </c>
      <c r="I63" s="11"/>
      <c r="J63" s="11" t="s">
        <v>11</v>
      </c>
      <c r="K63" s="11" t="s">
        <v>12</v>
      </c>
      <c r="L63" s="11" t="s">
        <v>13</v>
      </c>
    </row>
    <row r="64" s="1" customFormat="1" ht="26.25" customHeight="1" spans="1:12">
      <c r="A64" s="11"/>
      <c r="B64" s="11"/>
      <c r="C64" s="11"/>
      <c r="D64" s="11"/>
      <c r="E64" s="11"/>
      <c r="F64" s="11"/>
      <c r="G64" s="11"/>
      <c r="H64" s="11"/>
      <c r="I64" s="11"/>
      <c r="J64" s="11"/>
      <c r="K64" s="11"/>
      <c r="L64" s="11"/>
    </row>
    <row r="65" s="1" customFormat="1" ht="52" customHeight="1" spans="1:12">
      <c r="A65" s="11">
        <v>31</v>
      </c>
      <c r="B65" s="11" t="s">
        <v>90</v>
      </c>
      <c r="C65" s="5" t="s">
        <v>91</v>
      </c>
      <c r="D65" s="5" t="s">
        <v>92</v>
      </c>
      <c r="E65" s="5"/>
      <c r="F65" s="11" t="s">
        <v>16</v>
      </c>
      <c r="G65" s="12">
        <v>12.15</v>
      </c>
      <c r="H65" s="12">
        <v>1650</v>
      </c>
      <c r="I65" s="12"/>
      <c r="J65" s="12">
        <f t="shared" ref="J65:J77" si="3">G65*H65</f>
        <v>20047.5</v>
      </c>
      <c r="K65" s="12" t="s">
        <v>17</v>
      </c>
      <c r="L65" s="20"/>
    </row>
    <row r="66" s="1" customFormat="1" ht="37.5" customHeight="1" spans="1:12">
      <c r="A66" s="11">
        <v>32</v>
      </c>
      <c r="B66" s="11" t="s">
        <v>93</v>
      </c>
      <c r="C66" s="5" t="s">
        <v>94</v>
      </c>
      <c r="D66" s="5" t="s">
        <v>95</v>
      </c>
      <c r="E66" s="5"/>
      <c r="F66" s="11" t="s">
        <v>16</v>
      </c>
      <c r="G66" s="12">
        <v>11</v>
      </c>
      <c r="H66" s="12">
        <v>240</v>
      </c>
      <c r="I66" s="12"/>
      <c r="J66" s="12">
        <f t="shared" si="3"/>
        <v>2640</v>
      </c>
      <c r="K66" s="12" t="s">
        <v>17</v>
      </c>
      <c r="L66" s="20"/>
    </row>
    <row r="67" s="1" customFormat="1" ht="37.5" customHeight="1" spans="1:12">
      <c r="A67" s="11">
        <v>33</v>
      </c>
      <c r="B67" s="11" t="s">
        <v>93</v>
      </c>
      <c r="C67" s="5" t="s">
        <v>96</v>
      </c>
      <c r="D67" s="5" t="s">
        <v>97</v>
      </c>
      <c r="E67" s="5"/>
      <c r="F67" s="11" t="s">
        <v>32</v>
      </c>
      <c r="G67" s="12">
        <v>12</v>
      </c>
      <c r="H67" s="12">
        <v>30</v>
      </c>
      <c r="I67" s="12"/>
      <c r="J67" s="12">
        <f t="shared" si="3"/>
        <v>360</v>
      </c>
      <c r="K67" s="12" t="s">
        <v>17</v>
      </c>
      <c r="L67" s="20"/>
    </row>
    <row r="68" s="1" customFormat="1" ht="37.5" customHeight="1" spans="1:12">
      <c r="A68" s="11">
        <v>34</v>
      </c>
      <c r="B68" s="11" t="s">
        <v>93</v>
      </c>
      <c r="C68" s="5" t="s">
        <v>98</v>
      </c>
      <c r="D68" s="5" t="s">
        <v>99</v>
      </c>
      <c r="E68" s="5"/>
      <c r="F68" s="11" t="s">
        <v>28</v>
      </c>
      <c r="G68" s="12">
        <v>1</v>
      </c>
      <c r="H68" s="12">
        <v>4200</v>
      </c>
      <c r="I68" s="12"/>
      <c r="J68" s="12">
        <f t="shared" si="3"/>
        <v>4200</v>
      </c>
      <c r="K68" s="12" t="s">
        <v>17</v>
      </c>
      <c r="L68" s="20"/>
    </row>
    <row r="69" s="1" customFormat="1" ht="23.25" customHeight="1" spans="1:12">
      <c r="A69" s="11">
        <v>35</v>
      </c>
      <c r="B69" s="11" t="s">
        <v>100</v>
      </c>
      <c r="C69" s="5" t="s">
        <v>101</v>
      </c>
      <c r="D69" s="5" t="s">
        <v>102</v>
      </c>
      <c r="E69" s="5"/>
      <c r="F69" s="11" t="s">
        <v>71</v>
      </c>
      <c r="G69" s="12">
        <v>1</v>
      </c>
      <c r="H69" s="12">
        <v>550</v>
      </c>
      <c r="I69" s="12"/>
      <c r="J69" s="12">
        <f t="shared" si="3"/>
        <v>550</v>
      </c>
      <c r="K69" s="12" t="s">
        <v>17</v>
      </c>
      <c r="L69" s="20"/>
    </row>
    <row r="70" s="2" customFormat="1" ht="41.25" customHeight="1" spans="1:12">
      <c r="A70" s="13">
        <v>36</v>
      </c>
      <c r="B70" s="13" t="s">
        <v>103</v>
      </c>
      <c r="C70" s="14" t="s">
        <v>104</v>
      </c>
      <c r="D70" s="14" t="s">
        <v>105</v>
      </c>
      <c r="E70" s="14"/>
      <c r="F70" s="13" t="s">
        <v>37</v>
      </c>
      <c r="G70" s="15">
        <v>6</v>
      </c>
      <c r="H70" s="15">
        <v>180</v>
      </c>
      <c r="I70" s="15"/>
      <c r="J70" s="15">
        <f t="shared" si="3"/>
        <v>1080</v>
      </c>
      <c r="K70" s="15" t="s">
        <v>17</v>
      </c>
      <c r="L70" s="27"/>
    </row>
    <row r="71" s="1" customFormat="1" ht="37.5" customHeight="1" spans="1:12">
      <c r="A71" s="11">
        <v>37</v>
      </c>
      <c r="B71" s="11" t="s">
        <v>106</v>
      </c>
      <c r="C71" s="5" t="s">
        <v>84</v>
      </c>
      <c r="D71" s="5" t="s">
        <v>107</v>
      </c>
      <c r="E71" s="5"/>
      <c r="F71" s="11" t="s">
        <v>28</v>
      </c>
      <c r="G71" s="12">
        <v>6</v>
      </c>
      <c r="H71" s="12">
        <v>106.75</v>
      </c>
      <c r="I71" s="12"/>
      <c r="J71" s="12">
        <f t="shared" si="3"/>
        <v>640.5</v>
      </c>
      <c r="K71" s="12" t="s">
        <v>17</v>
      </c>
      <c r="L71" s="20"/>
    </row>
    <row r="72" s="1" customFormat="1" ht="37.5" customHeight="1" spans="1:12">
      <c r="A72" s="11">
        <v>38</v>
      </c>
      <c r="B72" s="11" t="s">
        <v>93</v>
      </c>
      <c r="C72" s="5" t="s">
        <v>108</v>
      </c>
      <c r="D72" s="5" t="s">
        <v>109</v>
      </c>
      <c r="E72" s="5"/>
      <c r="F72" s="11" t="s">
        <v>28</v>
      </c>
      <c r="G72" s="12">
        <v>6</v>
      </c>
      <c r="H72" s="12">
        <v>89.6</v>
      </c>
      <c r="I72" s="12"/>
      <c r="J72" s="12">
        <f t="shared" si="3"/>
        <v>537.6</v>
      </c>
      <c r="K72" s="12" t="s">
        <v>17</v>
      </c>
      <c r="L72" s="20"/>
    </row>
    <row r="73" s="1" customFormat="1" ht="37.5" customHeight="1" spans="1:12">
      <c r="A73" s="11">
        <v>39</v>
      </c>
      <c r="B73" s="11" t="s">
        <v>110</v>
      </c>
      <c r="C73" s="5" t="s">
        <v>111</v>
      </c>
      <c r="D73" s="5" t="s">
        <v>112</v>
      </c>
      <c r="E73" s="5"/>
      <c r="F73" s="11" t="s">
        <v>71</v>
      </c>
      <c r="G73" s="12">
        <v>2</v>
      </c>
      <c r="H73" s="12">
        <v>145</v>
      </c>
      <c r="I73" s="12"/>
      <c r="J73" s="12">
        <f t="shared" si="3"/>
        <v>290</v>
      </c>
      <c r="K73" s="12" t="s">
        <v>17</v>
      </c>
      <c r="L73" s="20"/>
    </row>
    <row r="74" s="1" customFormat="1" ht="37.5" customHeight="1" spans="1:12">
      <c r="A74" s="11">
        <v>40</v>
      </c>
      <c r="B74" s="11" t="s">
        <v>61</v>
      </c>
      <c r="C74" s="5" t="s">
        <v>113</v>
      </c>
      <c r="D74" s="5" t="s">
        <v>114</v>
      </c>
      <c r="E74" s="5"/>
      <c r="F74" s="11" t="s">
        <v>71</v>
      </c>
      <c r="G74" s="12">
        <v>1</v>
      </c>
      <c r="H74" s="12">
        <v>220</v>
      </c>
      <c r="I74" s="12"/>
      <c r="J74" s="12">
        <f t="shared" si="3"/>
        <v>220</v>
      </c>
      <c r="K74" s="12" t="s">
        <v>17</v>
      </c>
      <c r="L74" s="20"/>
    </row>
    <row r="75" s="1" customFormat="1" ht="37.5" customHeight="1" spans="1:12">
      <c r="A75" s="11">
        <v>41</v>
      </c>
      <c r="B75" s="11" t="s">
        <v>115</v>
      </c>
      <c r="C75" s="5" t="s">
        <v>116</v>
      </c>
      <c r="D75" s="5" t="s">
        <v>117</v>
      </c>
      <c r="E75" s="5"/>
      <c r="F75" s="11" t="s">
        <v>71</v>
      </c>
      <c r="G75" s="12">
        <v>2</v>
      </c>
      <c r="H75" s="12">
        <v>89.6</v>
      </c>
      <c r="I75" s="12"/>
      <c r="J75" s="12">
        <f t="shared" si="3"/>
        <v>179.2</v>
      </c>
      <c r="K75" s="12" t="s">
        <v>17</v>
      </c>
      <c r="L75" s="20"/>
    </row>
    <row r="76" s="1" customFormat="1" ht="33" customHeight="1" spans="1:12">
      <c r="A76" s="11">
        <v>42</v>
      </c>
      <c r="B76" s="11" t="s">
        <v>118</v>
      </c>
      <c r="C76" s="5" t="s">
        <v>55</v>
      </c>
      <c r="D76" s="5" t="s">
        <v>119</v>
      </c>
      <c r="E76" s="5"/>
      <c r="F76" s="11" t="s">
        <v>16</v>
      </c>
      <c r="G76" s="12">
        <v>27</v>
      </c>
      <c r="H76" s="12">
        <v>850</v>
      </c>
      <c r="I76" s="12"/>
      <c r="J76" s="12">
        <f t="shared" si="3"/>
        <v>22950</v>
      </c>
      <c r="K76" s="12"/>
      <c r="L76" s="20"/>
    </row>
    <row r="77" ht="48.75" customHeight="1" spans="1:12">
      <c r="A77" s="11">
        <v>43</v>
      </c>
      <c r="B77" s="11" t="s">
        <v>120</v>
      </c>
      <c r="C77" s="5" t="s">
        <v>121</v>
      </c>
      <c r="D77" s="5" t="s">
        <v>122</v>
      </c>
      <c r="E77" s="5"/>
      <c r="F77" s="11" t="s">
        <v>16</v>
      </c>
      <c r="G77" s="12">
        <v>21</v>
      </c>
      <c r="H77" s="12">
        <v>205</v>
      </c>
      <c r="I77" s="12"/>
      <c r="J77" s="12">
        <f t="shared" si="3"/>
        <v>4305</v>
      </c>
      <c r="K77" s="12" t="s">
        <v>17</v>
      </c>
      <c r="L77" s="20"/>
    </row>
    <row r="78" ht="36.75" customHeight="1" spans="1:12">
      <c r="A78" s="11">
        <v>44</v>
      </c>
      <c r="B78" s="11" t="s">
        <v>123</v>
      </c>
      <c r="C78" s="5"/>
      <c r="D78" s="5"/>
      <c r="E78" s="5"/>
      <c r="F78" s="5"/>
      <c r="G78" s="12"/>
      <c r="H78" s="12"/>
      <c r="I78" s="12"/>
      <c r="J78" s="12"/>
      <c r="K78" s="12" t="s">
        <v>17</v>
      </c>
      <c r="L78" s="20"/>
    </row>
    <row r="79" ht="36.75" customHeight="1" spans="1:12">
      <c r="A79" s="11">
        <v>45</v>
      </c>
      <c r="B79" s="11" t="s">
        <v>124</v>
      </c>
      <c r="C79" s="5" t="s">
        <v>125</v>
      </c>
      <c r="D79" s="5" t="s">
        <v>126</v>
      </c>
      <c r="E79" s="5"/>
      <c r="F79" s="5"/>
      <c r="G79" s="12"/>
      <c r="H79" s="12"/>
      <c r="I79" s="12"/>
      <c r="J79" s="12"/>
      <c r="K79" s="12" t="s">
        <v>17</v>
      </c>
      <c r="L79" s="20"/>
    </row>
    <row r="80" ht="18.75" customHeight="1" spans="1:12">
      <c r="A80" s="11" t="s">
        <v>40</v>
      </c>
      <c r="B80" s="11"/>
      <c r="C80" s="11"/>
      <c r="D80" s="11"/>
      <c r="E80" s="11"/>
      <c r="F80" s="11"/>
      <c r="G80" s="11"/>
      <c r="H80" s="11"/>
      <c r="I80" s="11"/>
      <c r="J80" s="12">
        <f>SUM(J65:J79)</f>
        <v>57999.8</v>
      </c>
      <c r="K80" s="12" t="s">
        <v>17</v>
      </c>
      <c r="L80" s="20"/>
    </row>
    <row r="81" s="1" customFormat="1" ht="27.75" customHeight="1" spans="1:12">
      <c r="A81" s="16"/>
      <c r="B81" s="16"/>
      <c r="C81" s="16"/>
      <c r="D81" s="16"/>
      <c r="E81" s="16"/>
      <c r="F81" s="16"/>
      <c r="G81" s="16"/>
      <c r="H81" s="16"/>
      <c r="I81" s="16"/>
      <c r="J81" s="16"/>
      <c r="K81" s="16"/>
      <c r="L81" s="28"/>
    </row>
    <row r="82" s="1" customFormat="1" ht="15.75" customHeight="1" spans="1:12">
      <c r="A82" s="17" t="s">
        <v>17</v>
      </c>
      <c r="B82" s="17"/>
      <c r="C82" s="17"/>
      <c r="D82" s="17"/>
      <c r="E82" s="18" t="s">
        <v>17</v>
      </c>
      <c r="F82" s="18"/>
      <c r="G82" s="18"/>
      <c r="H82" s="18"/>
      <c r="I82" s="29"/>
      <c r="J82" s="29"/>
      <c r="K82" s="29"/>
      <c r="L82" s="28"/>
    </row>
    <row r="83" s="1" customFormat="1" ht="15" customHeight="1" spans="1:12">
      <c r="A83" s="18" t="s">
        <v>17</v>
      </c>
      <c r="B83" s="18"/>
      <c r="C83" s="18"/>
      <c r="D83" s="18"/>
      <c r="E83" s="18"/>
      <c r="F83" s="18"/>
      <c r="G83" s="18"/>
      <c r="H83" s="18"/>
      <c r="I83" s="18"/>
      <c r="J83" s="18"/>
      <c r="K83" s="18"/>
      <c r="L83" s="28"/>
    </row>
    <row r="84" s="1" customFormat="1" ht="78" customHeight="1" spans="1:12">
      <c r="A84" s="19" t="s">
        <v>1</v>
      </c>
      <c r="B84" s="19"/>
      <c r="C84" s="19"/>
      <c r="D84" s="19"/>
      <c r="E84" s="19"/>
      <c r="F84" s="19"/>
      <c r="G84" s="19"/>
      <c r="H84" s="19"/>
      <c r="I84" s="19"/>
      <c r="J84" s="19"/>
      <c r="K84" s="19"/>
      <c r="L84" s="19"/>
    </row>
    <row r="85" s="1" customFormat="1" ht="26.25" customHeight="1" spans="1:12">
      <c r="A85" s="8" t="s">
        <v>2</v>
      </c>
      <c r="B85" s="9"/>
      <c r="C85" s="9"/>
      <c r="D85" s="9"/>
      <c r="E85" s="9"/>
      <c r="F85" s="9"/>
      <c r="G85" s="9"/>
      <c r="H85" s="10"/>
      <c r="I85" s="23" t="s">
        <v>127</v>
      </c>
      <c r="J85" s="24"/>
      <c r="K85" s="24"/>
      <c r="L85" s="25"/>
    </row>
    <row r="86" ht="23.25" customHeight="1" spans="1:12">
      <c r="A86" s="11" t="s">
        <v>4</v>
      </c>
      <c r="B86" s="11"/>
      <c r="C86" s="11" t="s">
        <v>5</v>
      </c>
      <c r="D86" s="11" t="s">
        <v>6</v>
      </c>
      <c r="E86" s="11"/>
      <c r="F86" s="11" t="s">
        <v>7</v>
      </c>
      <c r="G86" s="11" t="s">
        <v>8</v>
      </c>
      <c r="H86" s="11" t="s">
        <v>9</v>
      </c>
      <c r="I86" s="11"/>
      <c r="J86" s="11"/>
      <c r="K86" s="11"/>
      <c r="L86" s="20"/>
    </row>
    <row r="87" s="1" customFormat="1" ht="23.25" customHeight="1" spans="1:12">
      <c r="A87" s="11"/>
      <c r="B87" s="11"/>
      <c r="C87" s="11"/>
      <c r="D87" s="11"/>
      <c r="E87" s="11"/>
      <c r="F87" s="11"/>
      <c r="G87" s="11"/>
      <c r="H87" s="11" t="s">
        <v>10</v>
      </c>
      <c r="I87" s="11"/>
      <c r="J87" s="11" t="s">
        <v>11</v>
      </c>
      <c r="K87" s="11" t="s">
        <v>12</v>
      </c>
      <c r="L87" s="11" t="s">
        <v>13</v>
      </c>
    </row>
    <row r="88" s="1" customFormat="1" ht="26.25" customHeight="1" spans="1:12">
      <c r="A88" s="11"/>
      <c r="B88" s="11"/>
      <c r="C88" s="11"/>
      <c r="D88" s="11"/>
      <c r="E88" s="11"/>
      <c r="F88" s="11"/>
      <c r="G88" s="11"/>
      <c r="H88" s="11"/>
      <c r="I88" s="11"/>
      <c r="J88" s="11"/>
      <c r="K88" s="11"/>
      <c r="L88" s="11"/>
    </row>
    <row r="89" ht="37.5" customHeight="1" spans="1:12">
      <c r="A89" s="11">
        <v>46</v>
      </c>
      <c r="B89" s="11" t="s">
        <v>128</v>
      </c>
      <c r="C89" s="5" t="s">
        <v>129</v>
      </c>
      <c r="D89" s="5" t="s">
        <v>129</v>
      </c>
      <c r="E89" s="5"/>
      <c r="F89" s="11"/>
      <c r="G89" s="12"/>
      <c r="H89" s="12"/>
      <c r="I89" s="12"/>
      <c r="J89" s="12">
        <v>18000</v>
      </c>
      <c r="K89" s="12" t="s">
        <v>17</v>
      </c>
      <c r="L89" s="20"/>
    </row>
    <row r="90" ht="37.5" customHeight="1" spans="1:12">
      <c r="A90" s="11">
        <v>47</v>
      </c>
      <c r="B90" s="11" t="s">
        <v>130</v>
      </c>
      <c r="C90" s="5"/>
      <c r="D90" s="5"/>
      <c r="E90" s="5"/>
      <c r="F90" s="11"/>
      <c r="G90" s="12"/>
      <c r="H90" s="12"/>
      <c r="I90" s="12"/>
      <c r="J90" s="12"/>
      <c r="K90" s="12" t="s">
        <v>17</v>
      </c>
      <c r="L90" s="20"/>
    </row>
    <row r="91" ht="23.25" customHeight="1" spans="1:12">
      <c r="A91" s="11">
        <v>48</v>
      </c>
      <c r="B91" s="11" t="s">
        <v>131</v>
      </c>
      <c r="C91" s="5"/>
      <c r="D91" s="5"/>
      <c r="E91" s="5"/>
      <c r="F91" s="11"/>
      <c r="G91" s="12"/>
      <c r="H91" s="12"/>
      <c r="I91" s="12"/>
      <c r="J91" s="12"/>
      <c r="K91" s="12" t="s">
        <v>17</v>
      </c>
      <c r="L91" s="20"/>
    </row>
    <row r="92" ht="23.25" customHeight="1" spans="1:12">
      <c r="A92" s="11">
        <v>49</v>
      </c>
      <c r="B92" s="11" t="s">
        <v>132</v>
      </c>
      <c r="C92" s="5"/>
      <c r="D92" s="5"/>
      <c r="E92" s="5"/>
      <c r="F92" s="11"/>
      <c r="G92" s="12"/>
      <c r="H92" s="12"/>
      <c r="I92" s="12"/>
      <c r="J92" s="12"/>
      <c r="K92" s="12" t="s">
        <v>17</v>
      </c>
      <c r="L92" s="20"/>
    </row>
    <row r="93" ht="37.5" customHeight="1" spans="1:12">
      <c r="A93" s="11">
        <v>50</v>
      </c>
      <c r="B93" s="11" t="s">
        <v>133</v>
      </c>
      <c r="C93" s="5"/>
      <c r="D93" s="5"/>
      <c r="E93" s="5"/>
      <c r="F93" s="11"/>
      <c r="G93" s="12"/>
      <c r="H93" s="12"/>
      <c r="I93" s="12"/>
      <c r="J93" s="12"/>
      <c r="K93" s="12" t="s">
        <v>17</v>
      </c>
      <c r="L93" s="20"/>
    </row>
    <row r="94" ht="37.5" customHeight="1" spans="1:12">
      <c r="A94" s="11">
        <v>51</v>
      </c>
      <c r="B94" s="11" t="s">
        <v>134</v>
      </c>
      <c r="C94" s="5"/>
      <c r="D94" s="5"/>
      <c r="E94" s="5"/>
      <c r="F94" s="11"/>
      <c r="G94" s="12"/>
      <c r="H94" s="12"/>
      <c r="I94" s="12"/>
      <c r="J94" s="12"/>
      <c r="K94" s="12" t="s">
        <v>17</v>
      </c>
      <c r="L94" s="20"/>
    </row>
    <row r="95" ht="26.25" customHeight="1" spans="1:12">
      <c r="A95" s="11">
        <v>52</v>
      </c>
      <c r="B95" s="11" t="s">
        <v>135</v>
      </c>
      <c r="C95" s="5"/>
      <c r="D95" s="5"/>
      <c r="E95" s="5"/>
      <c r="F95" s="11"/>
      <c r="G95" s="12"/>
      <c r="H95" s="12"/>
      <c r="I95" s="12"/>
      <c r="J95" s="12"/>
      <c r="K95" s="12" t="s">
        <v>17</v>
      </c>
      <c r="L95" s="20"/>
    </row>
    <row r="96" ht="37.5" customHeight="1" spans="1:12">
      <c r="A96" s="11">
        <v>53</v>
      </c>
      <c r="B96" s="11" t="s">
        <v>136</v>
      </c>
      <c r="C96" s="5"/>
      <c r="D96" s="5"/>
      <c r="E96" s="5"/>
      <c r="F96" s="11"/>
      <c r="G96" s="12"/>
      <c r="H96" s="12"/>
      <c r="I96" s="12"/>
      <c r="J96" s="12"/>
      <c r="K96" s="12" t="s">
        <v>17</v>
      </c>
      <c r="L96" s="20"/>
    </row>
    <row r="97" ht="26.25" customHeight="1" spans="1:12">
      <c r="A97" s="11">
        <v>54</v>
      </c>
      <c r="B97" s="11" t="s">
        <v>120</v>
      </c>
      <c r="C97" s="5"/>
      <c r="D97" s="5"/>
      <c r="E97" s="5"/>
      <c r="F97" s="11"/>
      <c r="G97" s="12"/>
      <c r="H97" s="12"/>
      <c r="I97" s="12"/>
      <c r="J97" s="12"/>
      <c r="K97" s="12" t="s">
        <v>17</v>
      </c>
      <c r="L97" s="20"/>
    </row>
    <row r="98" ht="71.25" customHeight="1" spans="1:12">
      <c r="A98" s="11">
        <v>55</v>
      </c>
      <c r="B98" s="11" t="s">
        <v>74</v>
      </c>
      <c r="C98" s="5"/>
      <c r="D98" s="5"/>
      <c r="E98" s="5"/>
      <c r="F98" s="11"/>
      <c r="G98" s="12"/>
      <c r="H98" s="12"/>
      <c r="I98" s="12"/>
      <c r="J98" s="12"/>
      <c r="K98" s="12" t="s">
        <v>17</v>
      </c>
      <c r="L98" s="20"/>
    </row>
    <row r="99" ht="26.25" customHeight="1" spans="1:12">
      <c r="A99" s="11">
        <v>56</v>
      </c>
      <c r="B99" s="11" t="s">
        <v>68</v>
      </c>
      <c r="C99" s="5"/>
      <c r="D99" s="5"/>
      <c r="E99" s="5"/>
      <c r="F99" s="11"/>
      <c r="G99" s="12"/>
      <c r="H99" s="12"/>
      <c r="I99" s="12"/>
      <c r="J99" s="12"/>
      <c r="K99" s="12" t="s">
        <v>17</v>
      </c>
      <c r="L99" s="20"/>
    </row>
    <row r="100" ht="48.75" customHeight="1" spans="1:12">
      <c r="A100" s="11">
        <v>57</v>
      </c>
      <c r="B100" s="11" t="s">
        <v>132</v>
      </c>
      <c r="C100" s="5"/>
      <c r="D100" s="5"/>
      <c r="E100" s="5"/>
      <c r="F100" s="11"/>
      <c r="G100" s="12"/>
      <c r="H100" s="12"/>
      <c r="I100" s="12"/>
      <c r="J100" s="12"/>
      <c r="K100" s="12" t="s">
        <v>17</v>
      </c>
      <c r="L100" s="20"/>
    </row>
    <row r="101" ht="26.25" customHeight="1" spans="1:12">
      <c r="A101" s="11">
        <v>58</v>
      </c>
      <c r="B101" s="11" t="s">
        <v>68</v>
      </c>
      <c r="C101" s="5"/>
      <c r="D101" s="5"/>
      <c r="E101" s="5"/>
      <c r="F101" s="11"/>
      <c r="G101" s="12"/>
      <c r="H101" s="12"/>
      <c r="I101" s="12"/>
      <c r="J101" s="12"/>
      <c r="K101" s="12" t="s">
        <v>17</v>
      </c>
      <c r="L101" s="20"/>
    </row>
    <row r="102" ht="48.75" customHeight="1" spans="1:12">
      <c r="A102" s="11">
        <v>59</v>
      </c>
      <c r="B102" s="11" t="s">
        <v>110</v>
      </c>
      <c r="C102" s="5"/>
      <c r="D102" s="5"/>
      <c r="E102" s="5"/>
      <c r="F102" s="11"/>
      <c r="G102" s="12"/>
      <c r="H102" s="12"/>
      <c r="I102" s="12"/>
      <c r="J102" s="12"/>
      <c r="K102" s="12" t="s">
        <v>17</v>
      </c>
      <c r="L102" s="20"/>
    </row>
    <row r="103" ht="26.25" customHeight="1" spans="1:12">
      <c r="A103" s="11">
        <v>60</v>
      </c>
      <c r="B103" s="11" t="s">
        <v>120</v>
      </c>
      <c r="C103" s="5"/>
      <c r="D103" s="5"/>
      <c r="E103" s="5"/>
      <c r="F103" s="11"/>
      <c r="G103" s="12"/>
      <c r="H103" s="12"/>
      <c r="I103" s="12"/>
      <c r="J103" s="12"/>
      <c r="K103" s="12" t="s">
        <v>17</v>
      </c>
      <c r="L103" s="20"/>
    </row>
    <row r="104" ht="18.75" customHeight="1" spans="1:12">
      <c r="A104" s="11" t="s">
        <v>40</v>
      </c>
      <c r="B104" s="11"/>
      <c r="C104" s="11"/>
      <c r="D104" s="11"/>
      <c r="E104" s="11"/>
      <c r="F104" s="11"/>
      <c r="G104" s="11"/>
      <c r="H104" s="11"/>
      <c r="I104" s="11"/>
      <c r="J104" s="12">
        <f>SUM(J89:J103)</f>
        <v>18000</v>
      </c>
      <c r="K104" s="12" t="s">
        <v>17</v>
      </c>
      <c r="L104" s="20"/>
    </row>
    <row r="105" customFormat="1" ht="18.75" customHeight="1" spans="1:12">
      <c r="A105" s="31"/>
      <c r="B105" s="31"/>
      <c r="C105" s="31"/>
      <c r="D105" s="31"/>
      <c r="E105" s="31"/>
      <c r="F105" s="31"/>
      <c r="G105" s="31"/>
      <c r="H105" s="31"/>
      <c r="I105" s="31"/>
      <c r="J105" s="29"/>
      <c r="K105" s="29"/>
      <c r="L105" s="28"/>
    </row>
    <row r="106" customFormat="1" ht="18.75" customHeight="1" spans="1:12">
      <c r="A106" s="31"/>
      <c r="B106" s="31"/>
      <c r="C106" s="31"/>
      <c r="D106" s="31"/>
      <c r="E106" s="31"/>
      <c r="F106" s="31"/>
      <c r="G106" s="31"/>
      <c r="H106" s="31"/>
      <c r="I106" s="31"/>
      <c r="J106" s="29"/>
      <c r="K106" s="29"/>
      <c r="L106" s="28"/>
    </row>
    <row r="107" s="1" customFormat="1" ht="27.75" customHeight="1" spans="1:12">
      <c r="A107" s="16"/>
      <c r="B107" s="16"/>
      <c r="C107" s="16"/>
      <c r="D107" s="16"/>
      <c r="E107" s="16"/>
      <c r="F107" s="16"/>
      <c r="G107" s="16"/>
      <c r="H107" s="16"/>
      <c r="I107" s="16"/>
      <c r="J107" s="16"/>
      <c r="K107" s="16"/>
      <c r="L107" s="28"/>
    </row>
    <row r="108" s="1" customFormat="1" ht="70" customHeight="1" spans="1:12">
      <c r="A108" s="19" t="s">
        <v>1</v>
      </c>
      <c r="B108" s="19"/>
      <c r="C108" s="19"/>
      <c r="D108" s="19"/>
      <c r="E108" s="19"/>
      <c r="F108" s="19"/>
      <c r="G108" s="19"/>
      <c r="H108" s="19"/>
      <c r="I108" s="19"/>
      <c r="J108" s="19"/>
      <c r="K108" s="19"/>
      <c r="L108" s="19"/>
    </row>
    <row r="109" s="1" customFormat="1" ht="55" customHeight="1" spans="1:12">
      <c r="A109" s="8" t="s">
        <v>2</v>
      </c>
      <c r="B109" s="9"/>
      <c r="C109" s="9"/>
      <c r="D109" s="9"/>
      <c r="E109" s="9"/>
      <c r="F109" s="9"/>
      <c r="G109" s="9"/>
      <c r="H109" s="10"/>
      <c r="I109" s="23" t="s">
        <v>137</v>
      </c>
      <c r="J109" s="24"/>
      <c r="K109" s="24"/>
      <c r="L109" s="25"/>
    </row>
    <row r="110" s="1" customFormat="1" ht="78" customHeight="1" spans="1:12">
      <c r="A110" s="11" t="s">
        <v>138</v>
      </c>
      <c r="B110" s="11"/>
      <c r="C110" s="11"/>
      <c r="D110" s="11"/>
      <c r="E110" s="11"/>
      <c r="F110" s="11"/>
      <c r="G110" s="11"/>
      <c r="H110" s="11"/>
      <c r="I110" s="11"/>
      <c r="J110" s="12">
        <f>SUM(J19,J37,J56,J80,J104)</f>
        <v>132727.35</v>
      </c>
      <c r="K110" s="32"/>
      <c r="L110" s="20"/>
    </row>
    <row r="111" s="1" customFormat="1" ht="23.25" customHeight="1" spans="11:11">
      <c r="K111" s="4"/>
    </row>
    <row r="112" s="1" customFormat="1" ht="18" customHeight="1" spans="11:11">
      <c r="K112" s="4"/>
    </row>
    <row r="113" ht="23.25" customHeight="1"/>
    <row r="114" ht="23.25" customHeight="1"/>
    <row r="115" ht="31.5" customHeight="1"/>
    <row r="116" ht="31.5" customHeight="1"/>
    <row r="117" ht="27.75" customHeight="1"/>
    <row r="118" ht="42.75" customHeight="1"/>
    <row r="119" ht="60.75" customHeight="1"/>
    <row r="120" ht="59.25" customHeight="1"/>
    <row r="121" ht="59.25" customHeight="1"/>
    <row r="122" ht="33.95" customHeight="1"/>
    <row r="123" ht="39.75" customHeight="1"/>
    <row r="124" ht="27" customHeight="1"/>
    <row r="125" ht="22.5" customHeight="1"/>
    <row r="126" ht="23.25" customHeight="1"/>
    <row r="127" ht="23.25" customHeight="1"/>
    <row r="128" ht="23.25" customHeight="1"/>
    <row r="129" ht="23.25" customHeight="1"/>
    <row r="130" s="1" customFormat="1" ht="27.75" customHeight="1" spans="11:11">
      <c r="K130" s="4"/>
    </row>
    <row r="131" s="3" customFormat="1" ht="27.75" customHeight="1" spans="1:15">
      <c r="A131" s="1"/>
      <c r="B131" s="1"/>
      <c r="C131" s="1"/>
      <c r="D131" s="1"/>
      <c r="E131" s="1"/>
      <c r="F131" s="1"/>
      <c r="G131" s="1"/>
      <c r="H131" s="1"/>
      <c r="I131" s="1"/>
      <c r="J131" s="1"/>
      <c r="K131" s="4"/>
      <c r="L131" s="1"/>
      <c r="M131" s="1"/>
      <c r="N131" s="1"/>
      <c r="O131" s="1"/>
    </row>
    <row r="132" s="3" customFormat="1" ht="15.75" customHeight="1" spans="1:15">
      <c r="A132" s="1"/>
      <c r="B132" s="1"/>
      <c r="C132" s="1"/>
      <c r="D132" s="1"/>
      <c r="E132" s="1"/>
      <c r="F132" s="1"/>
      <c r="G132" s="1"/>
      <c r="H132" s="1"/>
      <c r="I132" s="1"/>
      <c r="J132" s="1"/>
      <c r="K132" s="4"/>
      <c r="L132" s="1"/>
      <c r="M132" s="1"/>
      <c r="N132" s="1"/>
      <c r="O132" s="1"/>
    </row>
    <row r="133" s="1" customFormat="1" ht="11.25" spans="11:11">
      <c r="K133" s="4"/>
    </row>
    <row r="134" s="1" customFormat="1" ht="11.25" spans="11:11">
      <c r="K134" s="4"/>
    </row>
    <row r="135" s="1" customFormat="1" ht="11.25" spans="11:11">
      <c r="K135" s="4"/>
    </row>
    <row r="136" s="1" customFormat="1" ht="11.25" spans="11:11">
      <c r="K136" s="4"/>
    </row>
    <row r="137" s="1" customFormat="1" ht="11.25" spans="11:11">
      <c r="K137" s="4"/>
    </row>
    <row r="138" s="1" customFormat="1" ht="11.25" spans="11:11">
      <c r="K138" s="4"/>
    </row>
    <row r="139" s="1" customFormat="1" ht="11.25" spans="11:11">
      <c r="K139" s="4"/>
    </row>
    <row r="140" s="1" customFormat="1" ht="11.25" spans="11:11">
      <c r="K140" s="4"/>
    </row>
    <row r="141" s="1" customFormat="1" ht="11.25" spans="11:11">
      <c r="K141" s="4"/>
    </row>
    <row r="142" s="1" customFormat="1" ht="11.25" spans="11:11">
      <c r="K142" s="4"/>
    </row>
    <row r="143" s="1" customFormat="1" ht="11.25" spans="11:11">
      <c r="K143" s="4"/>
    </row>
    <row r="144" s="1" customFormat="1" ht="11.25" spans="11:11">
      <c r="K144" s="4"/>
    </row>
    <row r="145" s="1" customFormat="1" ht="11.25" spans="11:11">
      <c r="K145" s="4"/>
    </row>
    <row r="146" s="1" customFormat="1" ht="11.25" spans="11:11">
      <c r="K146" s="4"/>
    </row>
    <row r="147" s="1" customFormat="1" ht="11.25" spans="11:11">
      <c r="K147" s="4"/>
    </row>
    <row r="148" s="1" customFormat="1" ht="11.25" spans="11:11">
      <c r="K148" s="4"/>
    </row>
    <row r="149" s="1" customFormat="1" ht="11.25" spans="11:11">
      <c r="K149" s="4"/>
    </row>
    <row r="150" s="1" customFormat="1" ht="11.25" spans="11:11">
      <c r="K150" s="4"/>
    </row>
    <row r="151" s="1" customFormat="1" ht="11.25" spans="11:11">
      <c r="K151" s="4"/>
    </row>
    <row r="152" s="1" customFormat="1" ht="11.25" spans="11:11">
      <c r="K152" s="4"/>
    </row>
    <row r="153" s="1" customFormat="1" ht="11.25" spans="11:11">
      <c r="K153" s="4"/>
    </row>
    <row r="154" s="1" customFormat="1" ht="11.25" spans="11:11">
      <c r="K154" s="4"/>
    </row>
    <row r="155" s="1" customFormat="1" ht="11.25" spans="11:11">
      <c r="K155" s="4"/>
    </row>
    <row r="156" s="1" customFormat="1" ht="11.25" spans="11:11">
      <c r="K156" s="4"/>
    </row>
    <row r="157" s="1" customFormat="1" ht="11.25" spans="11:11">
      <c r="K157" s="4"/>
    </row>
    <row r="158" s="1" customFormat="1" ht="11.25" spans="11:11">
      <c r="K158" s="4"/>
    </row>
    <row r="159" s="1" customFormat="1" ht="11.25" spans="11:11">
      <c r="K159" s="4"/>
    </row>
    <row r="160" s="1" customFormat="1" ht="11.25" spans="11:11">
      <c r="K160" s="4"/>
    </row>
    <row r="161" s="1" customFormat="1" ht="11.25" spans="11:11">
      <c r="K161" s="4"/>
    </row>
    <row r="162" s="1" customFormat="1" ht="11.25" spans="11:11">
      <c r="K162" s="4"/>
    </row>
    <row r="163" s="1" customFormat="1" ht="11.25" spans="11:11">
      <c r="K163" s="4"/>
    </row>
    <row r="164" s="1" customFormat="1" ht="11.25" spans="11:11">
      <c r="K164" s="4"/>
    </row>
    <row r="165" s="1" customFormat="1" ht="11.25" spans="11:11">
      <c r="K165" s="4"/>
    </row>
    <row r="166" s="1" customFormat="1" ht="11.25" spans="11:11">
      <c r="K166" s="4"/>
    </row>
    <row r="167" s="1" customFormat="1" ht="11.25" spans="11:11">
      <c r="K167" s="4"/>
    </row>
    <row r="168" s="1" customFormat="1" ht="11.25" spans="11:11">
      <c r="K168" s="4"/>
    </row>
    <row r="169" s="1" customFormat="1" ht="11.25" spans="11:11">
      <c r="K169" s="4"/>
    </row>
    <row r="170" s="1" customFormat="1" ht="11.25" spans="11:11">
      <c r="K170" s="4"/>
    </row>
    <row r="171" s="1" customFormat="1" ht="11.25" spans="11:11">
      <c r="K171" s="4"/>
    </row>
    <row r="172" s="1" customFormat="1" ht="11.25" spans="11:11">
      <c r="K172" s="4"/>
    </row>
    <row r="173" s="1" customFormat="1" ht="11.25" spans="11:11">
      <c r="K173" s="4"/>
    </row>
    <row r="174" s="1" customFormat="1" ht="11.25" spans="11:11">
      <c r="K174" s="4"/>
    </row>
    <row r="175" s="1" customFormat="1" ht="11.25" spans="11:11">
      <c r="K175" s="4"/>
    </row>
    <row r="176" s="1" customFormat="1" ht="11.25" spans="11:11">
      <c r="K176" s="4"/>
    </row>
    <row r="177" s="1" customFormat="1" ht="11.25" spans="11:11">
      <c r="K177" s="4"/>
    </row>
    <row r="178" s="1" customFormat="1" ht="11.25" spans="11:11">
      <c r="K178" s="4"/>
    </row>
    <row r="179" s="1" customFormat="1" ht="11.25" spans="11:11">
      <c r="K179" s="4"/>
    </row>
    <row r="180" s="1" customFormat="1" ht="11.25" spans="11:11">
      <c r="K180" s="4"/>
    </row>
    <row r="181" s="1" customFormat="1" ht="11.25" spans="11:11">
      <c r="K181" s="4"/>
    </row>
    <row r="182" s="1" customFormat="1" ht="11.25" spans="11:11">
      <c r="K182" s="4"/>
    </row>
    <row r="183" s="1" customFormat="1" ht="11.25" spans="11:11">
      <c r="K183" s="4"/>
    </row>
    <row r="184" s="1" customFormat="1" ht="11.25" spans="11:11">
      <c r="K184" s="4"/>
    </row>
    <row r="185" s="1" customFormat="1" ht="11.25" spans="11:11">
      <c r="K185" s="4"/>
    </row>
    <row r="186" s="1" customFormat="1" ht="11.25" spans="11:11">
      <c r="K186" s="4"/>
    </row>
    <row r="187" s="1" customFormat="1" ht="11.25" spans="11:11">
      <c r="K187" s="4"/>
    </row>
    <row r="188" s="1" customFormat="1" ht="11.25" spans="11:11">
      <c r="K188" s="4"/>
    </row>
    <row r="189" s="1" customFormat="1" ht="11.25" spans="11:11">
      <c r="K189" s="4"/>
    </row>
    <row r="190" s="1" customFormat="1" ht="11.25" spans="11:11">
      <c r="K190" s="4"/>
    </row>
    <row r="191" s="1" customFormat="1" ht="11.25" spans="11:11">
      <c r="K191" s="4"/>
    </row>
    <row r="192" s="1" customFormat="1" ht="11.25" spans="11:11">
      <c r="K192" s="4"/>
    </row>
    <row r="193" s="1" customFormat="1" ht="11.25" spans="11:11">
      <c r="K193" s="4"/>
    </row>
    <row r="194" s="1" customFormat="1" ht="11.25" spans="11:11">
      <c r="K194" s="4"/>
    </row>
    <row r="195" s="1" customFormat="1" ht="11.25" spans="11:11">
      <c r="K195" s="4"/>
    </row>
    <row r="196" s="1" customFormat="1" ht="11.25" spans="11:11">
      <c r="K196" s="4"/>
    </row>
    <row r="197" s="1" customFormat="1" ht="11.25" spans="11:11">
      <c r="K197" s="4"/>
    </row>
    <row r="198" s="1" customFormat="1" ht="11.25" spans="11:11">
      <c r="K198" s="4"/>
    </row>
    <row r="199" s="1" customFormat="1" ht="11.25" spans="11:11">
      <c r="K199" s="4"/>
    </row>
    <row r="200" s="1" customFormat="1" ht="11.25" spans="11:11">
      <c r="K200" s="4"/>
    </row>
    <row r="201" s="1" customFormat="1" ht="11.25" spans="11:11">
      <c r="K201" s="4"/>
    </row>
    <row r="202" s="1" customFormat="1" ht="11.25" spans="11:11">
      <c r="K202" s="4"/>
    </row>
    <row r="203" s="1" customFormat="1" ht="11.25" spans="11:11">
      <c r="K203" s="4"/>
    </row>
    <row r="204" s="1" customFormat="1" ht="11.25" spans="11:11">
      <c r="K204" s="4"/>
    </row>
    <row r="205" s="1" customFormat="1" ht="11.25" spans="11:11">
      <c r="K205" s="4"/>
    </row>
    <row r="206" s="1" customFormat="1" ht="11.25" spans="11:11">
      <c r="K206" s="4"/>
    </row>
    <row r="207" s="1" customFormat="1" ht="11.25" spans="11:11">
      <c r="K207" s="4"/>
    </row>
    <row r="208" s="1" customFormat="1" ht="11.25" spans="11:11">
      <c r="K208" s="4"/>
    </row>
    <row r="209" s="1" customFormat="1" ht="11.25" spans="11:11">
      <c r="K209" s="4"/>
    </row>
    <row r="210" s="1" customFormat="1" ht="11.25" spans="11:11">
      <c r="K210" s="4"/>
    </row>
    <row r="211" s="1" customFormat="1" ht="11.25" spans="11:11">
      <c r="K211" s="4"/>
    </row>
    <row r="212" s="1" customFormat="1" ht="11.25" spans="11:11">
      <c r="K212" s="4"/>
    </row>
    <row r="213" s="1" customFormat="1" ht="11.25" spans="11:11">
      <c r="K213" s="4"/>
    </row>
    <row r="214" s="1" customFormat="1" ht="11.25" spans="11:11">
      <c r="K214" s="4"/>
    </row>
    <row r="215" s="1" customFormat="1" ht="11.25" spans="11:11">
      <c r="K215" s="4"/>
    </row>
    <row r="216" s="1" customFormat="1" ht="11.25" spans="11:11">
      <c r="K216" s="4"/>
    </row>
    <row r="217" s="1" customFormat="1" ht="11.25" spans="11:11">
      <c r="K217" s="4"/>
    </row>
    <row r="218" s="1" customFormat="1" ht="11.25" spans="11:11">
      <c r="K218" s="4"/>
    </row>
    <row r="219" s="1" customFormat="1" ht="11.25" spans="11:11">
      <c r="K219" s="4"/>
    </row>
    <row r="220" s="1" customFormat="1" ht="11.25" spans="11:11">
      <c r="K220" s="4"/>
    </row>
    <row r="221" s="1" customFormat="1" ht="11.25" spans="11:11">
      <c r="K221" s="4"/>
    </row>
    <row r="222" s="1" customFormat="1" ht="11.25" spans="11:11">
      <c r="K222" s="4"/>
    </row>
    <row r="223" s="1" customFormat="1" ht="11.25" spans="11:11">
      <c r="K223" s="4"/>
    </row>
    <row r="224" s="1" customFormat="1" ht="11.25" spans="11:11">
      <c r="K224" s="4"/>
    </row>
    <row r="225" s="1" customFormat="1" ht="11.25" spans="11:11">
      <c r="K225" s="4"/>
    </row>
    <row r="226" s="1" customFormat="1" ht="11.25" spans="11:11">
      <c r="K226" s="4"/>
    </row>
    <row r="227" s="1" customFormat="1" ht="11.25" spans="11:11">
      <c r="K227" s="4"/>
    </row>
    <row r="228" s="1" customFormat="1" ht="11.25" spans="11:11">
      <c r="K228" s="4"/>
    </row>
    <row r="229" s="1" customFormat="1" ht="11.25" spans="11:11">
      <c r="K229" s="4"/>
    </row>
    <row r="230" s="1" customFormat="1" ht="11.25" spans="11:11">
      <c r="K230" s="4"/>
    </row>
    <row r="231" s="1" customFormat="1" ht="11.25" spans="11:11">
      <c r="K231" s="4"/>
    </row>
    <row r="232" s="1" customFormat="1" ht="11.25" spans="11:11">
      <c r="K232" s="4"/>
    </row>
    <row r="233" s="1" customFormat="1" ht="11.25" spans="11:11">
      <c r="K233" s="4"/>
    </row>
    <row r="234" s="1" customFormat="1" ht="11.25" spans="11:11">
      <c r="K234" s="4"/>
    </row>
    <row r="235" s="1" customFormat="1" ht="11.25" spans="11:11">
      <c r="K235" s="4"/>
    </row>
    <row r="236" s="1" customFormat="1" ht="11.25" spans="11:11">
      <c r="K236" s="4"/>
    </row>
    <row r="237" s="1" customFormat="1" ht="11.25" spans="11:11">
      <c r="K237" s="4"/>
    </row>
    <row r="238" s="1" customFormat="1" ht="11.25" spans="11:11">
      <c r="K238" s="4"/>
    </row>
    <row r="239" s="1" customFormat="1" ht="11.25" spans="11:11">
      <c r="K239" s="4"/>
    </row>
    <row r="240" s="1" customFormat="1" ht="11.25" spans="11:11">
      <c r="K240" s="4"/>
    </row>
    <row r="241" s="1" customFormat="1" ht="11.25" spans="11:11">
      <c r="K241" s="4"/>
    </row>
    <row r="242" s="1" customFormat="1" ht="11.25" spans="11:11">
      <c r="K242" s="4"/>
    </row>
    <row r="243" s="1" customFormat="1" ht="11.25" spans="11:11">
      <c r="K243" s="4"/>
    </row>
    <row r="244" s="1" customFormat="1" ht="11.25" spans="11:11">
      <c r="K244" s="4"/>
    </row>
    <row r="245" s="1" customFormat="1" ht="11.25" spans="11:11">
      <c r="K245" s="4"/>
    </row>
    <row r="246" s="1" customFormat="1" ht="11.25" spans="11:11">
      <c r="K246" s="4"/>
    </row>
    <row r="247" s="1" customFormat="1" ht="11.25" spans="11:11">
      <c r="K247" s="4"/>
    </row>
    <row r="248" s="1" customFormat="1" ht="11.25" spans="11:11">
      <c r="K248" s="4"/>
    </row>
    <row r="249" s="1" customFormat="1" ht="11.25" spans="11:11">
      <c r="K249" s="4"/>
    </row>
    <row r="250" s="1" customFormat="1" ht="11.25" spans="11:11">
      <c r="K250" s="4"/>
    </row>
    <row r="251" s="1" customFormat="1" ht="11.25" spans="11:11">
      <c r="K251" s="4"/>
    </row>
    <row r="252" s="1" customFormat="1" ht="11.25" spans="11:11">
      <c r="K252" s="4"/>
    </row>
    <row r="253" s="1" customFormat="1" ht="11.25" spans="11:11">
      <c r="K253" s="4"/>
    </row>
    <row r="254" s="1" customFormat="1" ht="11.25" spans="11:11">
      <c r="K254" s="4"/>
    </row>
    <row r="255" s="1" customFormat="1" ht="11.25" spans="11:11">
      <c r="K255" s="4"/>
    </row>
    <row r="256" s="1" customFormat="1" ht="11.25" spans="11:11">
      <c r="K256" s="4"/>
    </row>
    <row r="257" s="1" customFormat="1" ht="11.25" spans="11:11">
      <c r="K257" s="4"/>
    </row>
    <row r="258" s="1" customFormat="1" ht="11.25" spans="11:11">
      <c r="K258" s="4"/>
    </row>
    <row r="259" s="1" customFormat="1" ht="11.25" spans="11:11">
      <c r="K259" s="4"/>
    </row>
    <row r="260" s="1" customFormat="1" ht="11.25" spans="11:11">
      <c r="K260" s="4"/>
    </row>
    <row r="261" s="1" customFormat="1" ht="11.25" spans="11:11">
      <c r="K261" s="4"/>
    </row>
    <row r="262" s="1" customFormat="1" ht="11.25" spans="11:11">
      <c r="K262" s="4"/>
    </row>
  </sheetData>
  <mergeCells count="223">
    <mergeCell ref="A1:K1"/>
    <mergeCell ref="A2:L2"/>
    <mergeCell ref="A3:H3"/>
    <mergeCell ref="I3:L3"/>
    <mergeCell ref="H4:K4"/>
    <mergeCell ref="D7:E7"/>
    <mergeCell ref="H7:I7"/>
    <mergeCell ref="D8:E8"/>
    <mergeCell ref="H8:I8"/>
    <mergeCell ref="D9:E9"/>
    <mergeCell ref="H9:I9"/>
    <mergeCell ref="D10:E10"/>
    <mergeCell ref="H10:I10"/>
    <mergeCell ref="D11:E11"/>
    <mergeCell ref="H11:I11"/>
    <mergeCell ref="D12:E12"/>
    <mergeCell ref="H12:I12"/>
    <mergeCell ref="D13:E13"/>
    <mergeCell ref="H13:I13"/>
    <mergeCell ref="D14:E14"/>
    <mergeCell ref="H14:I14"/>
    <mergeCell ref="D15:E15"/>
    <mergeCell ref="H15:I15"/>
    <mergeCell ref="D16:E16"/>
    <mergeCell ref="H16:I16"/>
    <mergeCell ref="D17:E17"/>
    <mergeCell ref="H17:I17"/>
    <mergeCell ref="D18:E18"/>
    <mergeCell ref="H18:I18"/>
    <mergeCell ref="A19:I19"/>
    <mergeCell ref="A20:K20"/>
    <mergeCell ref="A21:D21"/>
    <mergeCell ref="E21:H21"/>
    <mergeCell ref="I21:K21"/>
    <mergeCell ref="A22:K22"/>
    <mergeCell ref="A23:L23"/>
    <mergeCell ref="A24:H24"/>
    <mergeCell ref="I24:L24"/>
    <mergeCell ref="H25:K25"/>
    <mergeCell ref="D28:E28"/>
    <mergeCell ref="H28:I28"/>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A37:I37"/>
    <mergeCell ref="A38:K38"/>
    <mergeCell ref="A39:D39"/>
    <mergeCell ref="E39:H39"/>
    <mergeCell ref="I39:K39"/>
    <mergeCell ref="A40:K40"/>
    <mergeCell ref="A41:L41"/>
    <mergeCell ref="A42:H42"/>
    <mergeCell ref="I42:L42"/>
    <mergeCell ref="H43:K43"/>
    <mergeCell ref="D46:E46"/>
    <mergeCell ref="H46:I46"/>
    <mergeCell ref="D47:E47"/>
    <mergeCell ref="H47:I47"/>
    <mergeCell ref="D48:E48"/>
    <mergeCell ref="H48:I48"/>
    <mergeCell ref="D49:E49"/>
    <mergeCell ref="H49:I49"/>
    <mergeCell ref="D50:E50"/>
    <mergeCell ref="H50:I50"/>
    <mergeCell ref="D51:E51"/>
    <mergeCell ref="H51:I51"/>
    <mergeCell ref="D52:E52"/>
    <mergeCell ref="H52:I52"/>
    <mergeCell ref="D53:E53"/>
    <mergeCell ref="H53:I53"/>
    <mergeCell ref="D54:E54"/>
    <mergeCell ref="H54:I54"/>
    <mergeCell ref="D55:E55"/>
    <mergeCell ref="H55:I55"/>
    <mergeCell ref="A56:I56"/>
    <mergeCell ref="A57:K57"/>
    <mergeCell ref="A58:D58"/>
    <mergeCell ref="E58:H58"/>
    <mergeCell ref="I58:K58"/>
    <mergeCell ref="A59:K59"/>
    <mergeCell ref="A60:L60"/>
    <mergeCell ref="A61:H61"/>
    <mergeCell ref="I61:L61"/>
    <mergeCell ref="H62:K62"/>
    <mergeCell ref="D65:E65"/>
    <mergeCell ref="H65:I65"/>
    <mergeCell ref="D66:E66"/>
    <mergeCell ref="H66:I66"/>
    <mergeCell ref="D67:E67"/>
    <mergeCell ref="H67:I67"/>
    <mergeCell ref="D68:E68"/>
    <mergeCell ref="H68:I68"/>
    <mergeCell ref="D69:E69"/>
    <mergeCell ref="H69:I69"/>
    <mergeCell ref="D70:E70"/>
    <mergeCell ref="H70:I70"/>
    <mergeCell ref="D71:E71"/>
    <mergeCell ref="H71:I71"/>
    <mergeCell ref="D72:E72"/>
    <mergeCell ref="H72:I72"/>
    <mergeCell ref="D73:E73"/>
    <mergeCell ref="H73:I73"/>
    <mergeCell ref="D74:E74"/>
    <mergeCell ref="H74:I74"/>
    <mergeCell ref="D75:E75"/>
    <mergeCell ref="H75:I75"/>
    <mergeCell ref="D76:E76"/>
    <mergeCell ref="H76:I76"/>
    <mergeCell ref="D77:E77"/>
    <mergeCell ref="H77:I77"/>
    <mergeCell ref="D78:E78"/>
    <mergeCell ref="H78:I78"/>
    <mergeCell ref="D79:E79"/>
    <mergeCell ref="H79:I79"/>
    <mergeCell ref="A80:I80"/>
    <mergeCell ref="A81:K81"/>
    <mergeCell ref="A82:D82"/>
    <mergeCell ref="E82:H82"/>
    <mergeCell ref="I82:K82"/>
    <mergeCell ref="A83:K83"/>
    <mergeCell ref="A84:L84"/>
    <mergeCell ref="A85:H85"/>
    <mergeCell ref="I85:L85"/>
    <mergeCell ref="H86:K86"/>
    <mergeCell ref="D89:E89"/>
    <mergeCell ref="H89:I89"/>
    <mergeCell ref="D90:E90"/>
    <mergeCell ref="H90:I90"/>
    <mergeCell ref="D91:E91"/>
    <mergeCell ref="H91:I91"/>
    <mergeCell ref="D92:E92"/>
    <mergeCell ref="H92:I92"/>
    <mergeCell ref="D93:E93"/>
    <mergeCell ref="H93:I93"/>
    <mergeCell ref="D94:E94"/>
    <mergeCell ref="H94:I94"/>
    <mergeCell ref="D95:E95"/>
    <mergeCell ref="H95:I95"/>
    <mergeCell ref="D96:E96"/>
    <mergeCell ref="H96:I96"/>
    <mergeCell ref="D97:E97"/>
    <mergeCell ref="H97:I97"/>
    <mergeCell ref="D98:E98"/>
    <mergeCell ref="H98:I98"/>
    <mergeCell ref="D99:E99"/>
    <mergeCell ref="H99:I99"/>
    <mergeCell ref="D100:E100"/>
    <mergeCell ref="H100:I100"/>
    <mergeCell ref="D101:E101"/>
    <mergeCell ref="H101:I101"/>
    <mergeCell ref="D102:E102"/>
    <mergeCell ref="H102:I102"/>
    <mergeCell ref="D103:E103"/>
    <mergeCell ref="H103:I103"/>
    <mergeCell ref="A104:I104"/>
    <mergeCell ref="A107:K107"/>
    <mergeCell ref="A108:L108"/>
    <mergeCell ref="A109:H109"/>
    <mergeCell ref="I109:L109"/>
    <mergeCell ref="A110:I110"/>
    <mergeCell ref="A4:A6"/>
    <mergeCell ref="A25:A27"/>
    <mergeCell ref="A43:A45"/>
    <mergeCell ref="A62:A64"/>
    <mergeCell ref="A86:A88"/>
    <mergeCell ref="B4:B6"/>
    <mergeCell ref="B25:B27"/>
    <mergeCell ref="B43:B45"/>
    <mergeCell ref="B62:B64"/>
    <mergeCell ref="B86:B88"/>
    <mergeCell ref="C4:C6"/>
    <mergeCell ref="C25:C27"/>
    <mergeCell ref="C43:C45"/>
    <mergeCell ref="C62:C64"/>
    <mergeCell ref="C86:C88"/>
    <mergeCell ref="F4:F6"/>
    <mergeCell ref="F25:F27"/>
    <mergeCell ref="F43:F45"/>
    <mergeCell ref="F62:F64"/>
    <mergeCell ref="F86:F88"/>
    <mergeCell ref="G4:G6"/>
    <mergeCell ref="G25:G27"/>
    <mergeCell ref="G43:G45"/>
    <mergeCell ref="G62:G64"/>
    <mergeCell ref="G86:G88"/>
    <mergeCell ref="J5:J6"/>
    <mergeCell ref="J26:J27"/>
    <mergeCell ref="J44:J45"/>
    <mergeCell ref="J63:J64"/>
    <mergeCell ref="J87:J88"/>
    <mergeCell ref="K5:K6"/>
    <mergeCell ref="K26:K27"/>
    <mergeCell ref="K44:K45"/>
    <mergeCell ref="K63:K64"/>
    <mergeCell ref="K87:K88"/>
    <mergeCell ref="L5:L6"/>
    <mergeCell ref="L26:L27"/>
    <mergeCell ref="L44:L45"/>
    <mergeCell ref="L63:L64"/>
    <mergeCell ref="L87:L88"/>
    <mergeCell ref="D4:E6"/>
    <mergeCell ref="H5:I6"/>
    <mergeCell ref="D25:E27"/>
    <mergeCell ref="H26:I27"/>
    <mergeCell ref="D43:E45"/>
    <mergeCell ref="H44:I45"/>
    <mergeCell ref="D62:E64"/>
    <mergeCell ref="H63:I64"/>
    <mergeCell ref="D86:E88"/>
    <mergeCell ref="H87:I88"/>
  </mergeCells>
  <pageMargins left="0.751388888888889" right="0.751388888888889" top="1" bottom="1" header="0.5" footer="0.5"/>
  <pageSetup paperSize="9" scale="75" fitToHeight="0" orientation="portrait" horizontalDpi="600"/>
  <headerFooter/>
  <rowBreaks count="5" manualBreakCount="5">
    <brk id="19" max="16383" man="1"/>
    <brk id="37" max="16383" man="1"/>
    <brk id="56" max="16383" man="1"/>
    <brk id="80" max="16383" man="1"/>
    <brk id="10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182815-丁琴</dc:creator>
  <cp:lastModifiedBy>182815-丁琴</cp:lastModifiedBy>
  <dcterms:created xsi:type="dcterms:W3CDTF">2023-09-12T13:26:00Z</dcterms:created>
  <dcterms:modified xsi:type="dcterms:W3CDTF">2023-09-13T01:01:47Z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