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<sst xmlns="http://schemas.openxmlformats.org/spreadsheetml/2006/main" count="117" uniqueCount="113">
  <si>
    <t>利润表</t>
  </si>
  <si>
    <t>编制单位：贵州安龙农村商业银行股份有限公司</t>
  </si>
  <si>
    <t>2021年度</t>
  </si>
  <si>
    <t>金额单位：元</t>
  </si>
  <si>
    <t>项目</t>
  </si>
  <si>
    <t>行次</t>
  </si>
  <si>
    <t>上年同期数</t>
  </si>
  <si>
    <t>本年累计数</t>
  </si>
  <si>
    <t>一、营业收入</t>
  </si>
  <si>
    <t>1</t>
  </si>
  <si>
    <t>五、净利润（亏损以“-”号填列）</t>
  </si>
  <si>
    <t>28</t>
  </si>
  <si>
    <t>（一）利息净收入</t>
  </si>
  <si>
    <t>2</t>
  </si>
  <si>
    <t>归属于母公司所有者的净利润</t>
  </si>
  <si>
    <t>29</t>
  </si>
  <si>
    <t>利息收入</t>
  </si>
  <si>
    <t>3</t>
  </si>
  <si>
    <t>少数股东损益</t>
  </si>
  <si>
    <t>30</t>
  </si>
  <si>
    <t>利息支出</t>
  </si>
  <si>
    <t>4</t>
  </si>
  <si>
    <t>六、其他综合收益的税后净额</t>
  </si>
  <si>
    <t>31</t>
  </si>
  <si>
    <t>（二）手续费及佣金净收入</t>
  </si>
  <si>
    <t>5</t>
  </si>
  <si>
    <t>（一）不能重分类进损益的其他综合收益</t>
  </si>
  <si>
    <t>32</t>
  </si>
  <si>
    <t>手续费及佣金收入</t>
  </si>
  <si>
    <t>6</t>
  </si>
  <si>
    <t>1．重新计量设定受益计划变动额</t>
  </si>
  <si>
    <t>33</t>
  </si>
  <si>
    <t>手续费及佣金支出</t>
  </si>
  <si>
    <t>7</t>
  </si>
  <si>
    <t>2．权益法下不能转损益的其他综合收益</t>
  </si>
  <si>
    <t>34</t>
  </si>
  <si>
    <t>（三）投资收益（损失以“-”号填列）</t>
  </si>
  <si>
    <t>8</t>
  </si>
  <si>
    <t>3．其他权益工具投资公允价值变动</t>
  </si>
  <si>
    <t>35</t>
  </si>
  <si>
    <t>其中：对联营企业和合营企业的投资收益</t>
  </si>
  <si>
    <t>9</t>
  </si>
  <si>
    <t>4．企业自身信用风险公允价值变动</t>
  </si>
  <si>
    <t>36</t>
  </si>
  <si>
    <t>以摊余成本计量的金融资产终止确认产生的收益（损失以“-”号填列）</t>
  </si>
  <si>
    <t>10</t>
  </si>
  <si>
    <t>5．其他</t>
  </si>
  <si>
    <t>37</t>
  </si>
  <si>
    <t>（四）其他收益</t>
  </si>
  <si>
    <t>11</t>
  </si>
  <si>
    <t>（二）将重分类进损益的其他综合收益</t>
  </si>
  <si>
    <t>38</t>
  </si>
  <si>
    <t>（五）公允价值变动收益（损失以“-”号填列）</t>
  </si>
  <si>
    <t>12</t>
  </si>
  <si>
    <t>1．权益法下可转损益的其他综合收益</t>
  </si>
  <si>
    <t>39</t>
  </si>
  <si>
    <t>（六）汇兑收益（损失以“-”号填列）</t>
  </si>
  <si>
    <t>13</t>
  </si>
  <si>
    <t>2．其他债权投资公允价值变动</t>
  </si>
  <si>
    <t>40</t>
  </si>
  <si>
    <t>（七）其他业务收入</t>
  </si>
  <si>
    <t>14</t>
  </si>
  <si>
    <t>3．金融资产重分类计入其他综合收益的金额</t>
  </si>
  <si>
    <t>41</t>
  </si>
  <si>
    <t>（八）资产处置收益（损失以“-”号填列）</t>
  </si>
  <si>
    <t>15</t>
  </si>
  <si>
    <t>4．其他债权投资信用损失准备</t>
  </si>
  <si>
    <t>42</t>
  </si>
  <si>
    <t>二、营业支出</t>
  </si>
  <si>
    <t>16</t>
  </si>
  <si>
    <t>5．现金流量套期储备</t>
  </si>
  <si>
    <t>43</t>
  </si>
  <si>
    <t>（一）税金及附加</t>
  </si>
  <si>
    <t>17</t>
  </si>
  <si>
    <t>6．外币财务报表折算差额</t>
  </si>
  <si>
    <t>44</t>
  </si>
  <si>
    <t>（二）业务及管理费</t>
  </si>
  <si>
    <t>18</t>
  </si>
  <si>
    <t>7．其他</t>
  </si>
  <si>
    <t>45</t>
  </si>
  <si>
    <t>（三）信用减值损失</t>
  </si>
  <si>
    <t>19</t>
  </si>
  <si>
    <t>七、综合收益总额</t>
  </si>
  <si>
    <t>46</t>
  </si>
  <si>
    <t>（四）其他资产减值损失</t>
  </si>
  <si>
    <t>20</t>
  </si>
  <si>
    <t>归属于母公司所有者的综合收益总额</t>
  </si>
  <si>
    <t>47</t>
  </si>
  <si>
    <t>（五）资产减值损失</t>
  </si>
  <si>
    <t>21</t>
  </si>
  <si>
    <t>归属于少数股东的综合收益总额</t>
  </si>
  <si>
    <t>48</t>
  </si>
  <si>
    <t>（六）其他业务成本</t>
  </si>
  <si>
    <t>22</t>
  </si>
  <si>
    <t>八、每股收益：</t>
  </si>
  <si>
    <t>49</t>
  </si>
  <si>
    <t>三、营业利润（亏损以“-”号填列）</t>
  </si>
  <si>
    <t>23</t>
  </si>
  <si>
    <t>（一）基本每股收益</t>
  </si>
  <si>
    <t>50</t>
  </si>
  <si>
    <t>加：营业外收入</t>
  </si>
  <si>
    <t>24</t>
  </si>
  <si>
    <t>（二）稀释每股收益</t>
  </si>
  <si>
    <t>51</t>
  </si>
  <si>
    <t>减：营业外支出</t>
  </si>
  <si>
    <t>25</t>
  </si>
  <si>
    <t>52</t>
  </si>
  <si>
    <t>四、利润总额（亏损以“-”号填列）</t>
  </si>
  <si>
    <t>26</t>
  </si>
  <si>
    <t>53</t>
  </si>
  <si>
    <t>减：所得税费用</t>
  </si>
  <si>
    <t>27</t>
  </si>
  <si>
    <t>54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</si>
</sst>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.00;\-#,##0.00;\0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Tahoma"/>
      <family val="2"/>
      <charset val="134"/>
    </font>
    <font>
      <b/>
      <sz val="18"/>
      <color theme="1"/>
      <name val="Andale WT"/>
      <family val="2"/>
      <charset val="0"/>
    </font>
    <font>
      <sz val="10"/>
      <color theme="1"/>
      <name val="宋体"/>
      <charset val="134"/>
    </font>
    <font>
      <sz val="10"/>
      <color theme="1"/>
      <name val="Andale WT"/>
      <family val="2"/>
      <charset val="0"/>
    </font>
    <font>
      <sz val="11"/>
      <color rgb="FF333333"/>
      <name val="Andale WT"/>
      <family val="2"/>
      <charset val="0"/>
    </font>
    <font>
      <sz val="10"/>
      <color rgb="FF333333"/>
      <name val="Andale WT"/>
      <family val="2"/>
      <charset val="0"/>
    </font>
    <font>
      <sz val="9"/>
      <color rgb="FF454545"/>
      <name val="Andale WT"/>
      <family val="2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1" borderId="4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77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76" fontId="1" fillId="2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D8" sqref="D8"/>
    </sheetView>
  </sheetViews>
  <sheetFormatPr defaultColWidth="7.875" defaultRowHeight="12.75" customHeight="1"/>
  <cols>
    <col min="1" max="1" width="53.875" style="1" customWidth="1"/>
    <col min="2" max="2" width="5.4" style="1" customWidth="1"/>
    <col min="3" max="4" width="14.25" style="1" customWidth="1"/>
    <col min="5" max="5" width="37.5083333333333" style="1" customWidth="1"/>
    <col min="6" max="6" width="5.4" style="1" customWidth="1"/>
    <col min="7" max="8" width="10.875" style="1" customWidth="1"/>
    <col min="9" max="9" width="7.875" style="1"/>
    <col min="10" max="10" width="12.5" style="1"/>
    <col min="11" max="16384" width="7.875" style="1"/>
  </cols>
  <sheetData>
    <row r="1" s="1" customFormat="1" ht="29.25" customHeight="1" spans="1:1">
      <c r="A1" s="2" t="s">
        <v>0</v>
      </c>
    </row>
    <row r="2" s="1" customFormat="1" spans="1:8">
      <c r="A2" s="3" t="s">
        <v>1</v>
      </c>
      <c r="B2" s="4"/>
      <c r="C2" s="3"/>
      <c r="D2" s="3" t="s">
        <v>2</v>
      </c>
      <c r="H2" s="5" t="s">
        <v>3</v>
      </c>
    </row>
    <row r="3" s="1" customFormat="1" ht="19.5" customHeight="1" spans="1:8">
      <c r="A3" s="6" t="s">
        <v>4</v>
      </c>
      <c r="B3" s="6" t="s">
        <v>5</v>
      </c>
      <c r="C3" s="6" t="s">
        <v>6</v>
      </c>
      <c r="D3" s="6" t="s">
        <v>7</v>
      </c>
      <c r="E3" s="6" t="s">
        <v>4</v>
      </c>
      <c r="F3" s="6" t="s">
        <v>5</v>
      </c>
      <c r="G3" s="6" t="s">
        <v>6</v>
      </c>
      <c r="H3" s="6" t="s">
        <v>7</v>
      </c>
    </row>
    <row r="4" s="1" customFormat="1" ht="19.5" customHeight="1" spans="1:8">
      <c r="A4" s="7"/>
      <c r="B4" s="7"/>
      <c r="C4" s="7"/>
      <c r="D4" s="7"/>
      <c r="E4" s="7"/>
      <c r="F4" s="7"/>
      <c r="G4" s="7"/>
      <c r="H4" s="7"/>
    </row>
    <row r="5" s="1" customFormat="1" ht="18" customHeight="1" spans="1:11">
      <c r="A5" s="8" t="s">
        <v>8</v>
      </c>
      <c r="B5" s="9" t="s">
        <v>9</v>
      </c>
      <c r="C5" s="10">
        <f>C6+C9+C12+C15+C16+C17+C18+C19</f>
        <v>227914291.36</v>
      </c>
      <c r="D5" s="10">
        <f>D6+D9+D12+D15+D16+D17+D18+D19</f>
        <v>229643959.13</v>
      </c>
      <c r="E5" s="8" t="s">
        <v>10</v>
      </c>
      <c r="F5" s="9" t="s">
        <v>11</v>
      </c>
      <c r="G5" s="10">
        <f>C30-C31</f>
        <v>5584393.57999997</v>
      </c>
      <c r="H5" s="10">
        <f>D30-D31</f>
        <v>12001816.43</v>
      </c>
      <c r="J5" s="12"/>
      <c r="K5" s="12"/>
    </row>
    <row r="6" s="1" customFormat="1" ht="18" customHeight="1" spans="1:8">
      <c r="A6" s="8" t="s">
        <v>12</v>
      </c>
      <c r="B6" s="9" t="s">
        <v>13</v>
      </c>
      <c r="C6" s="10">
        <f>C7-C8</f>
        <v>229219390.59</v>
      </c>
      <c r="D6" s="10">
        <f>D7-D8</f>
        <v>236757122.16</v>
      </c>
      <c r="E6" s="8" t="s">
        <v>14</v>
      </c>
      <c r="F6" s="9" t="s">
        <v>15</v>
      </c>
      <c r="G6" s="11"/>
      <c r="H6" s="11"/>
    </row>
    <row r="7" s="1" customFormat="1" ht="18" customHeight="1" spans="1:8">
      <c r="A7" s="8" t="s">
        <v>16</v>
      </c>
      <c r="B7" s="9" t="s">
        <v>17</v>
      </c>
      <c r="C7" s="10">
        <v>338984839.03</v>
      </c>
      <c r="D7" s="10">
        <v>358588728.48</v>
      </c>
      <c r="E7" s="8" t="s">
        <v>18</v>
      </c>
      <c r="F7" s="9" t="s">
        <v>19</v>
      </c>
      <c r="G7" s="11"/>
      <c r="H7" s="11"/>
    </row>
    <row r="8" s="1" customFormat="1" ht="18" customHeight="1" spans="1:8">
      <c r="A8" s="8" t="s">
        <v>20</v>
      </c>
      <c r="B8" s="9" t="s">
        <v>21</v>
      </c>
      <c r="C8" s="10">
        <v>109765448.44</v>
      </c>
      <c r="D8" s="10">
        <v>121831606.32</v>
      </c>
      <c r="E8" s="8" t="s">
        <v>22</v>
      </c>
      <c r="F8" s="9" t="s">
        <v>23</v>
      </c>
      <c r="G8" s="11"/>
      <c r="H8" s="11"/>
    </row>
    <row r="9" s="1" customFormat="1" ht="18" customHeight="1" spans="1:8">
      <c r="A9" s="8" t="s">
        <v>24</v>
      </c>
      <c r="B9" s="9" t="s">
        <v>25</v>
      </c>
      <c r="C9" s="10">
        <f>C10-C11</f>
        <v>-2996057.46</v>
      </c>
      <c r="D9" s="10">
        <f>D10-D11</f>
        <v>-8630493.45</v>
      </c>
      <c r="E9" s="8" t="s">
        <v>26</v>
      </c>
      <c r="F9" s="9" t="s">
        <v>27</v>
      </c>
      <c r="G9" s="11"/>
      <c r="H9" s="11"/>
    </row>
    <row r="10" s="1" customFormat="1" ht="18" customHeight="1" spans="1:8">
      <c r="A10" s="8" t="s">
        <v>28</v>
      </c>
      <c r="B10" s="9" t="s">
        <v>29</v>
      </c>
      <c r="C10" s="10">
        <v>3406569.65</v>
      </c>
      <c r="D10" s="10">
        <v>3125790.5</v>
      </c>
      <c r="E10" s="8" t="s">
        <v>30</v>
      </c>
      <c r="F10" s="9" t="s">
        <v>31</v>
      </c>
      <c r="G10" s="11"/>
      <c r="H10" s="11"/>
    </row>
    <row r="11" s="1" customFormat="1" ht="18" customHeight="1" spans="1:8">
      <c r="A11" s="8" t="s">
        <v>32</v>
      </c>
      <c r="B11" s="9" t="s">
        <v>33</v>
      </c>
      <c r="C11" s="10">
        <v>6402627.11</v>
      </c>
      <c r="D11" s="10">
        <v>11756283.95</v>
      </c>
      <c r="E11" s="8" t="s">
        <v>34</v>
      </c>
      <c r="F11" s="9" t="s">
        <v>35</v>
      </c>
      <c r="G11" s="11"/>
      <c r="H11" s="11"/>
    </row>
    <row r="12" s="1" customFormat="1" ht="18" customHeight="1" spans="1:8">
      <c r="A12" s="8" t="s">
        <v>36</v>
      </c>
      <c r="B12" s="9" t="s">
        <v>37</v>
      </c>
      <c r="C12" s="10">
        <v>1590972.4</v>
      </c>
      <c r="D12" s="10">
        <v>1260770.44</v>
      </c>
      <c r="E12" s="8" t="s">
        <v>38</v>
      </c>
      <c r="F12" s="9" t="s">
        <v>39</v>
      </c>
      <c r="G12" s="11"/>
      <c r="H12" s="11"/>
    </row>
    <row r="13" s="1" customFormat="1" ht="18" customHeight="1" spans="1:8">
      <c r="A13" s="8" t="s">
        <v>40</v>
      </c>
      <c r="B13" s="9" t="s">
        <v>41</v>
      </c>
      <c r="C13" s="11"/>
      <c r="D13" s="11"/>
      <c r="E13" s="8" t="s">
        <v>42</v>
      </c>
      <c r="F13" s="9" t="s">
        <v>43</v>
      </c>
      <c r="G13" s="11"/>
      <c r="H13" s="11"/>
    </row>
    <row r="14" s="1" customFormat="1" ht="18" customHeight="1" spans="1:8">
      <c r="A14" s="8" t="s">
        <v>44</v>
      </c>
      <c r="B14" s="9" t="s">
        <v>45</v>
      </c>
      <c r="C14" s="11"/>
      <c r="D14" s="11"/>
      <c r="E14" s="8" t="s">
        <v>46</v>
      </c>
      <c r="F14" s="9" t="s">
        <v>47</v>
      </c>
      <c r="G14" s="11"/>
      <c r="H14" s="11"/>
    </row>
    <row r="15" s="1" customFormat="1" ht="18" customHeight="1" spans="1:8">
      <c r="A15" s="8" t="s">
        <v>48</v>
      </c>
      <c r="B15" s="9" t="s">
        <v>49</v>
      </c>
      <c r="C15" s="10"/>
      <c r="D15" s="10"/>
      <c r="E15" s="8" t="s">
        <v>50</v>
      </c>
      <c r="F15" s="9" t="s">
        <v>51</v>
      </c>
      <c r="G15" s="11"/>
      <c r="H15" s="11"/>
    </row>
    <row r="16" s="1" customFormat="1" ht="18" customHeight="1" spans="1:8">
      <c r="A16" s="8" t="s">
        <v>52</v>
      </c>
      <c r="B16" s="9" t="s">
        <v>53</v>
      </c>
      <c r="C16" s="10"/>
      <c r="D16" s="10"/>
      <c r="E16" s="8" t="s">
        <v>54</v>
      </c>
      <c r="F16" s="9" t="s">
        <v>55</v>
      </c>
      <c r="G16" s="11"/>
      <c r="H16" s="11"/>
    </row>
    <row r="17" s="1" customFormat="1" ht="18" customHeight="1" spans="1:8">
      <c r="A17" s="8" t="s">
        <v>56</v>
      </c>
      <c r="B17" s="9" t="s">
        <v>57</v>
      </c>
      <c r="C17" s="10"/>
      <c r="D17" s="10"/>
      <c r="E17" s="8" t="s">
        <v>58</v>
      </c>
      <c r="F17" s="9" t="s">
        <v>59</v>
      </c>
      <c r="G17" s="11"/>
      <c r="H17" s="11"/>
    </row>
    <row r="18" s="1" customFormat="1" ht="18" customHeight="1" spans="1:8">
      <c r="A18" s="8" t="s">
        <v>60</v>
      </c>
      <c r="B18" s="9" t="s">
        <v>61</v>
      </c>
      <c r="C18" s="10">
        <v>99985.83</v>
      </c>
      <c r="D18" s="10">
        <v>110351.3</v>
      </c>
      <c r="E18" s="8" t="s">
        <v>62</v>
      </c>
      <c r="F18" s="9" t="s">
        <v>63</v>
      </c>
      <c r="G18" s="11"/>
      <c r="H18" s="11"/>
    </row>
    <row r="19" s="1" customFormat="1" ht="18" customHeight="1" spans="1:8">
      <c r="A19" s="8" t="s">
        <v>64</v>
      </c>
      <c r="B19" s="9" t="s">
        <v>65</v>
      </c>
      <c r="C19" s="10"/>
      <c r="D19" s="10">
        <v>146208.68</v>
      </c>
      <c r="E19" s="8" t="s">
        <v>66</v>
      </c>
      <c r="F19" s="9" t="s">
        <v>67</v>
      </c>
      <c r="G19" s="11"/>
      <c r="H19" s="11"/>
    </row>
    <row r="20" s="1" customFormat="1" ht="18" customHeight="1" spans="1:8">
      <c r="A20" s="8" t="s">
        <v>68</v>
      </c>
      <c r="B20" s="9" t="s">
        <v>69</v>
      </c>
      <c r="C20" s="10">
        <f>C21+C22+C23+C24+C25+C26</f>
        <v>216300563.49</v>
      </c>
      <c r="D20" s="10">
        <f>D21+D22+D23+D24+D25+D26</f>
        <v>207246543.4</v>
      </c>
      <c r="E20" s="8" t="s">
        <v>70</v>
      </c>
      <c r="F20" s="9" t="s">
        <v>71</v>
      </c>
      <c r="G20" s="11"/>
      <c r="H20" s="11"/>
    </row>
    <row r="21" s="1" customFormat="1" ht="18" customHeight="1" spans="1:8">
      <c r="A21" s="8" t="s">
        <v>72</v>
      </c>
      <c r="B21" s="9" t="s">
        <v>73</v>
      </c>
      <c r="C21" s="10">
        <v>1574065.5</v>
      </c>
      <c r="D21" s="10">
        <v>1506796.76</v>
      </c>
      <c r="E21" s="8" t="s">
        <v>74</v>
      </c>
      <c r="F21" s="9" t="s">
        <v>75</v>
      </c>
      <c r="G21" s="11"/>
      <c r="H21" s="11"/>
    </row>
    <row r="22" s="1" customFormat="1" ht="18" customHeight="1" spans="1:8">
      <c r="A22" s="8" t="s">
        <v>76</v>
      </c>
      <c r="B22" s="9" t="s">
        <v>77</v>
      </c>
      <c r="C22" s="10">
        <v>118234759.73</v>
      </c>
      <c r="D22" s="10">
        <v>123137431.39</v>
      </c>
      <c r="E22" s="8" t="s">
        <v>78</v>
      </c>
      <c r="F22" s="9" t="s">
        <v>79</v>
      </c>
      <c r="G22" s="11"/>
      <c r="H22" s="11"/>
    </row>
    <row r="23" s="1" customFormat="1" ht="18" customHeight="1" spans="1:8">
      <c r="A23" s="8" t="s">
        <v>80</v>
      </c>
      <c r="B23" s="9" t="s">
        <v>81</v>
      </c>
      <c r="C23" s="10"/>
      <c r="D23" s="10">
        <v>81538510.82</v>
      </c>
      <c r="E23" s="8" t="s">
        <v>82</v>
      </c>
      <c r="F23" s="9" t="s">
        <v>83</v>
      </c>
      <c r="G23" s="10">
        <f>G5+G8</f>
        <v>5584393.57999997</v>
      </c>
      <c r="H23" s="10">
        <f>H5+H8</f>
        <v>12001816.43</v>
      </c>
    </row>
    <row r="24" s="1" customFormat="1" ht="18" customHeight="1" spans="1:8">
      <c r="A24" s="8" t="s">
        <v>84</v>
      </c>
      <c r="B24" s="9" t="s">
        <v>85</v>
      </c>
      <c r="C24" s="10"/>
      <c r="D24" s="10">
        <v>586102.63</v>
      </c>
      <c r="E24" s="8" t="s">
        <v>86</v>
      </c>
      <c r="F24" s="9" t="s">
        <v>87</v>
      </c>
      <c r="G24" s="11"/>
      <c r="H24" s="11"/>
    </row>
    <row r="25" s="1" customFormat="1" ht="18" customHeight="1" spans="1:8">
      <c r="A25" s="8" t="s">
        <v>88</v>
      </c>
      <c r="B25" s="9" t="s">
        <v>89</v>
      </c>
      <c r="C25" s="10">
        <v>95461923.01</v>
      </c>
      <c r="D25" s="10"/>
      <c r="E25" s="8" t="s">
        <v>90</v>
      </c>
      <c r="F25" s="9" t="s">
        <v>91</v>
      </c>
      <c r="G25" s="11"/>
      <c r="H25" s="11"/>
    </row>
    <row r="26" s="1" customFormat="1" ht="18" customHeight="1" spans="1:8">
      <c r="A26" s="8" t="s">
        <v>92</v>
      </c>
      <c r="B26" s="9" t="s">
        <v>93</v>
      </c>
      <c r="C26" s="10">
        <v>1029815.25</v>
      </c>
      <c r="D26" s="10">
        <v>477701.8</v>
      </c>
      <c r="E26" s="8" t="s">
        <v>94</v>
      </c>
      <c r="F26" s="9" t="s">
        <v>95</v>
      </c>
      <c r="G26" s="11"/>
      <c r="H26" s="11"/>
    </row>
    <row r="27" s="1" customFormat="1" ht="18" customHeight="1" spans="1:8">
      <c r="A27" s="8" t="s">
        <v>96</v>
      </c>
      <c r="B27" s="9" t="s">
        <v>97</v>
      </c>
      <c r="C27" s="10">
        <f>C5-C20</f>
        <v>11613727.87</v>
      </c>
      <c r="D27" s="10">
        <f>D5-D20</f>
        <v>22397415.73</v>
      </c>
      <c r="E27" s="8" t="s">
        <v>98</v>
      </c>
      <c r="F27" s="9" t="s">
        <v>99</v>
      </c>
      <c r="G27" s="11"/>
      <c r="H27" s="11"/>
    </row>
    <row r="28" s="1" customFormat="1" ht="18" customHeight="1" spans="1:8">
      <c r="A28" s="8" t="s">
        <v>100</v>
      </c>
      <c r="B28" s="9" t="s">
        <v>101</v>
      </c>
      <c r="C28" s="10">
        <v>4120862.54</v>
      </c>
      <c r="D28" s="10">
        <v>787998.19</v>
      </c>
      <c r="E28" s="8" t="s">
        <v>102</v>
      </c>
      <c r="F28" s="9" t="s">
        <v>103</v>
      </c>
      <c r="G28" s="11"/>
      <c r="H28" s="11"/>
    </row>
    <row r="29" s="1" customFormat="1" ht="18" customHeight="1" spans="1:8">
      <c r="A29" s="8" t="s">
        <v>104</v>
      </c>
      <c r="B29" s="9" t="s">
        <v>105</v>
      </c>
      <c r="C29" s="10">
        <v>7452648.65</v>
      </c>
      <c r="D29" s="10">
        <v>5128593.78</v>
      </c>
      <c r="E29" s="7"/>
      <c r="F29" s="9" t="s">
        <v>106</v>
      </c>
      <c r="G29" s="7"/>
      <c r="H29" s="7"/>
    </row>
    <row r="30" s="1" customFormat="1" ht="18" customHeight="1" spans="1:8">
      <c r="A30" s="8" t="s">
        <v>107</v>
      </c>
      <c r="B30" s="9" t="s">
        <v>108</v>
      </c>
      <c r="C30" s="10">
        <f>C27+C28-C29</f>
        <v>8281941.75999997</v>
      </c>
      <c r="D30" s="10">
        <f>D27+D28-D29</f>
        <v>18056820.14</v>
      </c>
      <c r="E30" s="7"/>
      <c r="F30" s="9" t="s">
        <v>109</v>
      </c>
      <c r="G30" s="7"/>
      <c r="H30" s="7"/>
    </row>
    <row r="31" s="1" customFormat="1" ht="18" customHeight="1" spans="1:8">
      <c r="A31" s="8" t="s">
        <v>110</v>
      </c>
      <c r="B31" s="9" t="s">
        <v>111</v>
      </c>
      <c r="C31" s="10">
        <v>2697548.18</v>
      </c>
      <c r="D31" s="10">
        <v>6055003.71</v>
      </c>
      <c r="E31" s="7"/>
      <c r="F31" s="9" t="s">
        <v>112</v>
      </c>
      <c r="G31" s="7"/>
      <c r="H31" s="7"/>
    </row>
  </sheetData>
  <mergeCells count="9"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郑金凤</cp:lastModifiedBy>
  <dcterms:created xsi:type="dcterms:W3CDTF">2022-04-06T11:41:48Z</dcterms:created>
  <dcterms:modified xsi:type="dcterms:W3CDTF">2022-04-06T11:42:14Z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