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<sst xmlns="http://schemas.openxmlformats.org/spreadsheetml/2006/main" count="167" uniqueCount="73">
  <si>
    <t>印江农商银行第九轮安全评估技防设施整改项目预算清单</t>
  </si>
  <si>
    <t>网点名称</t>
  </si>
  <si>
    <t>设备名称</t>
  </si>
  <si>
    <t>规格型号</t>
  </si>
  <si>
    <t>品牌</t>
  </si>
  <si>
    <t>单位</t>
  </si>
  <si>
    <t>数量</t>
  </si>
  <si>
    <t>单价</t>
  </si>
  <si>
    <t>合计</t>
  </si>
  <si>
    <t>备注</t>
  </si>
  <si>
    <t>总行楼层（监控：3、4、5、6、7、8、9、11、12、13层，报警：8层、11层档案室）</t>
  </si>
  <si>
    <t>32路网络硬盘录像机</t>
  </si>
  <si>
    <t>DS-9632N-M16</t>
  </si>
  <si>
    <t>海康威视</t>
  </si>
  <si>
    <t>台</t>
  </si>
  <si>
    <t>存储硬盘</t>
  </si>
  <si>
    <t>8TB</t>
  </si>
  <si>
    <t>海康希捷</t>
  </si>
  <si>
    <t>块</t>
  </si>
  <si>
    <t>400万半球网络红外摄像机</t>
  </si>
  <si>
    <t>DS-2CD2746FP-IS</t>
  </si>
  <si>
    <t>千兆交换机</t>
  </si>
  <si>
    <t>8口</t>
  </si>
  <si>
    <t>沃普</t>
  </si>
  <si>
    <t>机架式双备份银行专用电源</t>
  </si>
  <si>
    <t>PS-DC1230-10-2U</t>
  </si>
  <si>
    <t>国产</t>
  </si>
  <si>
    <t>网线</t>
  </si>
  <si>
    <t>超五类</t>
  </si>
  <si>
    <t>韩电</t>
  </si>
  <si>
    <t>米</t>
  </si>
  <si>
    <t>电源线</t>
  </si>
  <si>
    <t>RVV 2×0.75</t>
  </si>
  <si>
    <t>分线制防区报警主机</t>
  </si>
  <si>
    <t>DS-19A16-BNG</t>
  </si>
  <si>
    <t>控制键盘</t>
  </si>
  <si>
    <t>DS-PK-LRT(433MHz)</t>
  </si>
  <si>
    <t>烟感探测器</t>
  </si>
  <si>
    <t>LH-94(II)</t>
  </si>
  <si>
    <t>豪恩</t>
  </si>
  <si>
    <t>个</t>
  </si>
  <si>
    <t>红外探测器</t>
  </si>
  <si>
    <t>SKY-135</t>
  </si>
  <si>
    <t>时刻</t>
  </si>
  <si>
    <t>PVC管</t>
  </si>
  <si>
    <t>安装调试辅材</t>
  </si>
  <si>
    <t>定制</t>
  </si>
  <si>
    <t>批</t>
  </si>
  <si>
    <t>小计：</t>
  </si>
  <si>
    <t>朗溪支行</t>
  </si>
  <si>
    <t>显示器</t>
  </si>
  <si>
    <t>监控专用</t>
  </si>
  <si>
    <t>飞利浦</t>
  </si>
  <si>
    <t>24口</t>
  </si>
  <si>
    <t>城区：龙津、金玉、城南、西环、文昌支行</t>
  </si>
  <si>
    <t>联动箱</t>
  </si>
  <si>
    <t>联动灯</t>
  </si>
  <si>
    <t>LED30W</t>
  </si>
  <si>
    <t>监控中心</t>
  </si>
  <si>
    <t>拼接屏</t>
  </si>
  <si>
    <t xml:space="preserve">DS-D2046NL-T/T               </t>
  </si>
  <si>
    <t>出入口控制装置</t>
  </si>
  <si>
    <t>双门门禁控制主机</t>
  </si>
  <si>
    <t>DS-2602</t>
  </si>
  <si>
    <t>人脸识别指纹机</t>
  </si>
  <si>
    <t>DS-K1T6-GS4F</t>
  </si>
  <si>
    <t>嵌入式电控锁</t>
  </si>
  <si>
    <t>24*240</t>
  </si>
  <si>
    <t>出门按钮</t>
  </si>
  <si>
    <t>四芯线</t>
  </si>
  <si>
    <t>AVVR 4×0.5</t>
  </si>
  <si>
    <t>合计:</t>
  </si>
  <si>
    <t>设备材料合计(含税、含人工)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</si>
</sst>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0"/>
      <name val="宋体"/>
      <charset val="134"/>
      <scheme val="major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31" fillId="34" borderId="15" applyNumberFormat="0" applyAlignment="0" applyProtection="0">
      <alignment vertical="center"/>
    </xf>
    <xf numFmtId="0" fontId="24" fillId="0" borderId="0"/>
    <xf numFmtId="0" fontId="1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3" borderId="1" xfId="15" applyFont="1" applyFill="1" applyBorder="1" applyAlignment="1">
      <alignment horizontal="center" vertical="center" wrapText="1"/>
    </xf>
    <xf numFmtId="0" fontId="9" fillId="3" borderId="1" xfId="1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76" fontId="9" fillId="2" borderId="1" xfId="2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K46"/>
  <sheetViews>
    <sheetView tabSelected="1" workbookViewId="0">
      <selection activeCell="A1" sqref="A1:J1"/>
    </sheetView>
  </sheetViews>
  <sheetFormatPr defaultColWidth="9" defaultRowHeight="14.25"/>
  <cols>
    <col min="1" max="1" width="9" style="3"/>
    <col min="2" max="2" width="16.375" style="4" customWidth="1"/>
    <col min="3" max="3" width="30" style="4" customWidth="1"/>
    <col min="4" max="4" width="26.25" style="4" customWidth="1"/>
    <col min="5" max="5" width="11.625" style="4" customWidth="1"/>
    <col min="6" max="6" width="5.75" style="4" customWidth="1"/>
    <col min="7" max="7" width="7.875" style="4" customWidth="1"/>
    <col min="8" max="9" width="12.75" style="5" customWidth="1"/>
    <col min="10" max="10" width="8.75" style="6" customWidth="1"/>
    <col min="11" max="1025" width="9" style="7"/>
    <col min="1026" max="16384" width="9" style="3"/>
  </cols>
  <sheetData>
    <row r="1" ht="3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.5" customHeight="1" spans="1:1025">
      <c r="A2" s="9">
        <v>1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38" t="s">
        <v>7</v>
      </c>
      <c r="I2" s="38" t="s">
        <v>8</v>
      </c>
      <c r="J2" s="43" t="s">
        <v>9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4"/>
      <c r="KH2" s="44"/>
      <c r="KI2" s="44"/>
      <c r="KJ2" s="44"/>
      <c r="KK2" s="44"/>
      <c r="KL2" s="44"/>
      <c r="KM2" s="44"/>
      <c r="KN2" s="44"/>
      <c r="KO2" s="44"/>
      <c r="KP2" s="44"/>
      <c r="KQ2" s="44"/>
      <c r="KR2" s="44"/>
      <c r="KS2" s="44"/>
      <c r="KT2" s="44"/>
      <c r="KU2" s="44"/>
      <c r="KV2" s="44"/>
      <c r="KW2" s="44"/>
      <c r="KX2" s="44"/>
      <c r="KY2" s="44"/>
      <c r="KZ2" s="44"/>
      <c r="LA2" s="44"/>
      <c r="LB2" s="44"/>
      <c r="LC2" s="44"/>
      <c r="LD2" s="44"/>
      <c r="LE2" s="44"/>
      <c r="LF2" s="44"/>
      <c r="LG2" s="44"/>
      <c r="LH2" s="44"/>
      <c r="LI2" s="44"/>
      <c r="LJ2" s="44"/>
      <c r="LK2" s="44"/>
      <c r="LL2" s="44"/>
      <c r="LM2" s="44"/>
      <c r="LN2" s="44"/>
      <c r="LO2" s="44"/>
      <c r="LP2" s="44"/>
      <c r="LQ2" s="44"/>
      <c r="LR2" s="44"/>
      <c r="LS2" s="44"/>
      <c r="LT2" s="44"/>
      <c r="LU2" s="44"/>
      <c r="LV2" s="44"/>
      <c r="LW2" s="44"/>
      <c r="LX2" s="44"/>
      <c r="LY2" s="44"/>
      <c r="LZ2" s="44"/>
      <c r="MA2" s="44"/>
      <c r="MB2" s="44"/>
      <c r="MC2" s="44"/>
      <c r="MD2" s="44"/>
      <c r="ME2" s="44"/>
      <c r="MF2" s="44"/>
      <c r="MG2" s="44"/>
      <c r="MH2" s="44"/>
      <c r="MI2" s="44"/>
      <c r="MJ2" s="44"/>
      <c r="MK2" s="44"/>
      <c r="ML2" s="44"/>
      <c r="MM2" s="44"/>
      <c r="MN2" s="44"/>
      <c r="MO2" s="44"/>
      <c r="MP2" s="44"/>
      <c r="MQ2" s="44"/>
      <c r="MR2" s="44"/>
      <c r="MS2" s="44"/>
      <c r="MT2" s="44"/>
      <c r="MU2" s="44"/>
      <c r="MV2" s="44"/>
      <c r="MW2" s="44"/>
      <c r="MX2" s="44"/>
      <c r="MY2" s="44"/>
      <c r="MZ2" s="44"/>
      <c r="NA2" s="44"/>
      <c r="NB2" s="44"/>
      <c r="NC2" s="44"/>
      <c r="ND2" s="44"/>
      <c r="NE2" s="44"/>
      <c r="NF2" s="44"/>
      <c r="NG2" s="44"/>
      <c r="NH2" s="44"/>
      <c r="NI2" s="44"/>
      <c r="NJ2" s="44"/>
      <c r="NK2" s="44"/>
      <c r="NL2" s="44"/>
      <c r="NM2" s="44"/>
      <c r="NN2" s="44"/>
      <c r="NO2" s="44"/>
      <c r="NP2" s="44"/>
      <c r="NQ2" s="44"/>
      <c r="NR2" s="44"/>
      <c r="NS2" s="44"/>
      <c r="NT2" s="44"/>
      <c r="NU2" s="44"/>
      <c r="NV2" s="44"/>
      <c r="NW2" s="44"/>
      <c r="NX2" s="44"/>
      <c r="NY2" s="44"/>
      <c r="NZ2" s="44"/>
      <c r="OA2" s="44"/>
      <c r="OB2" s="44"/>
      <c r="OC2" s="44"/>
      <c r="OD2" s="44"/>
      <c r="OE2" s="44"/>
      <c r="OF2" s="44"/>
      <c r="OG2" s="44"/>
      <c r="OH2" s="44"/>
      <c r="OI2" s="44"/>
      <c r="OJ2" s="44"/>
      <c r="OK2" s="44"/>
      <c r="OL2" s="44"/>
      <c r="OM2" s="44"/>
      <c r="ON2" s="44"/>
      <c r="OO2" s="44"/>
      <c r="OP2" s="44"/>
      <c r="OQ2" s="44"/>
      <c r="OR2" s="44"/>
      <c r="OS2" s="44"/>
      <c r="OT2" s="44"/>
      <c r="OU2" s="44"/>
      <c r="OV2" s="44"/>
      <c r="OW2" s="44"/>
      <c r="OX2" s="44"/>
      <c r="OY2" s="44"/>
      <c r="OZ2" s="44"/>
      <c r="PA2" s="44"/>
      <c r="PB2" s="44"/>
      <c r="PC2" s="44"/>
      <c r="PD2" s="44"/>
      <c r="PE2" s="44"/>
      <c r="PF2" s="44"/>
      <c r="PG2" s="44"/>
      <c r="PH2" s="44"/>
      <c r="PI2" s="44"/>
      <c r="PJ2" s="44"/>
      <c r="PK2" s="44"/>
      <c r="PL2" s="44"/>
      <c r="PM2" s="44"/>
      <c r="PN2" s="44"/>
      <c r="PO2" s="44"/>
      <c r="PP2" s="44"/>
      <c r="PQ2" s="44"/>
      <c r="PR2" s="44"/>
      <c r="PS2" s="44"/>
      <c r="PT2" s="44"/>
      <c r="PU2" s="44"/>
      <c r="PV2" s="44"/>
      <c r="PW2" s="44"/>
      <c r="PX2" s="44"/>
      <c r="PY2" s="44"/>
      <c r="PZ2" s="44"/>
      <c r="QA2" s="44"/>
      <c r="QB2" s="44"/>
      <c r="QC2" s="44"/>
      <c r="QD2" s="44"/>
      <c r="QE2" s="44"/>
      <c r="QF2" s="44"/>
      <c r="QG2" s="44"/>
      <c r="QH2" s="44"/>
      <c r="QI2" s="44"/>
      <c r="QJ2" s="44"/>
      <c r="QK2" s="44"/>
      <c r="QL2" s="44"/>
      <c r="QM2" s="44"/>
      <c r="QN2" s="44"/>
      <c r="QO2" s="44"/>
      <c r="QP2" s="44"/>
      <c r="QQ2" s="44"/>
      <c r="QR2" s="44"/>
      <c r="QS2" s="44"/>
      <c r="QT2" s="44"/>
      <c r="QU2" s="44"/>
      <c r="QV2" s="44"/>
      <c r="QW2" s="44"/>
      <c r="QX2" s="44"/>
      <c r="QY2" s="44"/>
      <c r="QZ2" s="44"/>
      <c r="RA2" s="44"/>
      <c r="RB2" s="44"/>
      <c r="RC2" s="44"/>
      <c r="RD2" s="44"/>
      <c r="RE2" s="44"/>
      <c r="RF2" s="44"/>
      <c r="RG2" s="44"/>
      <c r="RH2" s="44"/>
      <c r="RI2" s="44"/>
      <c r="RJ2" s="44"/>
      <c r="RK2" s="44"/>
      <c r="RL2" s="44"/>
      <c r="RM2" s="44"/>
      <c r="RN2" s="44"/>
      <c r="RO2" s="44"/>
      <c r="RP2" s="44"/>
      <c r="RQ2" s="44"/>
      <c r="RR2" s="44"/>
      <c r="RS2" s="44"/>
      <c r="RT2" s="44"/>
      <c r="RU2" s="44"/>
      <c r="RV2" s="44"/>
      <c r="RW2" s="44"/>
      <c r="RX2" s="44"/>
      <c r="RY2" s="44"/>
      <c r="RZ2" s="44"/>
      <c r="SA2" s="44"/>
      <c r="SB2" s="44"/>
      <c r="SC2" s="44"/>
      <c r="SD2" s="44"/>
      <c r="SE2" s="44"/>
      <c r="SF2" s="44"/>
      <c r="SG2" s="44"/>
      <c r="SH2" s="44"/>
      <c r="SI2" s="44"/>
      <c r="SJ2" s="44"/>
      <c r="SK2" s="44"/>
      <c r="SL2" s="44"/>
      <c r="SM2" s="44"/>
      <c r="SN2" s="44"/>
      <c r="SO2" s="44"/>
      <c r="SP2" s="44"/>
      <c r="SQ2" s="44"/>
      <c r="SR2" s="44"/>
      <c r="SS2" s="44"/>
      <c r="ST2" s="44"/>
      <c r="SU2" s="44"/>
      <c r="SV2" s="44"/>
      <c r="SW2" s="44"/>
      <c r="SX2" s="44"/>
      <c r="SY2" s="44"/>
      <c r="SZ2" s="44"/>
      <c r="TA2" s="44"/>
      <c r="TB2" s="44"/>
      <c r="TC2" s="44"/>
      <c r="TD2" s="44"/>
      <c r="TE2" s="44"/>
      <c r="TF2" s="44"/>
      <c r="TG2" s="44"/>
      <c r="TH2" s="44"/>
      <c r="TI2" s="44"/>
      <c r="TJ2" s="44"/>
      <c r="TK2" s="44"/>
      <c r="TL2" s="44"/>
      <c r="TM2" s="44"/>
      <c r="TN2" s="44"/>
      <c r="TO2" s="44"/>
      <c r="TP2" s="44"/>
      <c r="TQ2" s="44"/>
      <c r="TR2" s="44"/>
      <c r="TS2" s="44"/>
      <c r="TT2" s="44"/>
      <c r="TU2" s="44"/>
      <c r="TV2" s="44"/>
      <c r="TW2" s="44"/>
      <c r="TX2" s="44"/>
      <c r="TY2" s="44"/>
      <c r="TZ2" s="44"/>
      <c r="UA2" s="44"/>
      <c r="UB2" s="44"/>
      <c r="UC2" s="44"/>
      <c r="UD2" s="44"/>
      <c r="UE2" s="44"/>
      <c r="UF2" s="44"/>
      <c r="UG2" s="44"/>
      <c r="UH2" s="44"/>
      <c r="UI2" s="44"/>
      <c r="UJ2" s="44"/>
      <c r="UK2" s="44"/>
      <c r="UL2" s="44"/>
      <c r="UM2" s="44"/>
      <c r="UN2" s="44"/>
      <c r="UO2" s="44"/>
      <c r="UP2" s="44"/>
      <c r="UQ2" s="44"/>
      <c r="UR2" s="44"/>
      <c r="US2" s="44"/>
      <c r="UT2" s="44"/>
      <c r="UU2" s="44"/>
      <c r="UV2" s="44"/>
      <c r="UW2" s="44"/>
      <c r="UX2" s="44"/>
      <c r="UY2" s="44"/>
      <c r="UZ2" s="44"/>
      <c r="VA2" s="44"/>
      <c r="VB2" s="44"/>
      <c r="VC2" s="44"/>
      <c r="VD2" s="44"/>
      <c r="VE2" s="44"/>
      <c r="VF2" s="44"/>
      <c r="VG2" s="44"/>
      <c r="VH2" s="44"/>
      <c r="VI2" s="44"/>
      <c r="VJ2" s="44"/>
      <c r="VK2" s="44"/>
      <c r="VL2" s="44"/>
      <c r="VM2" s="44"/>
      <c r="VN2" s="44"/>
      <c r="VO2" s="44"/>
      <c r="VP2" s="44"/>
      <c r="VQ2" s="44"/>
      <c r="VR2" s="44"/>
      <c r="VS2" s="44"/>
      <c r="VT2" s="44"/>
      <c r="VU2" s="44"/>
      <c r="VV2" s="44"/>
      <c r="VW2" s="44"/>
      <c r="VX2" s="44"/>
      <c r="VY2" s="44"/>
      <c r="VZ2" s="44"/>
      <c r="WA2" s="44"/>
      <c r="WB2" s="44"/>
      <c r="WC2" s="44"/>
      <c r="WD2" s="44"/>
      <c r="WE2" s="44"/>
      <c r="WF2" s="44"/>
      <c r="WG2" s="44"/>
      <c r="WH2" s="44"/>
      <c r="WI2" s="44"/>
      <c r="WJ2" s="44"/>
      <c r="WK2" s="44"/>
      <c r="WL2" s="44"/>
      <c r="WM2" s="44"/>
      <c r="WN2" s="44"/>
      <c r="WO2" s="44"/>
      <c r="WP2" s="44"/>
      <c r="WQ2" s="44"/>
      <c r="WR2" s="44"/>
      <c r="WS2" s="44"/>
      <c r="WT2" s="44"/>
      <c r="WU2" s="44"/>
      <c r="WV2" s="44"/>
      <c r="WW2" s="44"/>
      <c r="WX2" s="44"/>
      <c r="WY2" s="44"/>
      <c r="WZ2" s="44"/>
      <c r="XA2" s="44"/>
      <c r="XB2" s="44"/>
      <c r="XC2" s="44"/>
      <c r="XD2" s="44"/>
      <c r="XE2" s="44"/>
      <c r="XF2" s="44"/>
      <c r="XG2" s="44"/>
      <c r="XH2" s="44"/>
      <c r="XI2" s="44"/>
      <c r="XJ2" s="44"/>
      <c r="XK2" s="44"/>
      <c r="XL2" s="44"/>
      <c r="XM2" s="44"/>
      <c r="XN2" s="44"/>
      <c r="XO2" s="44"/>
      <c r="XP2" s="44"/>
      <c r="XQ2" s="44"/>
      <c r="XR2" s="44"/>
      <c r="XS2" s="44"/>
      <c r="XT2" s="44"/>
      <c r="XU2" s="44"/>
      <c r="XV2" s="44"/>
      <c r="XW2" s="44"/>
      <c r="XX2" s="44"/>
      <c r="XY2" s="44"/>
      <c r="XZ2" s="44"/>
      <c r="YA2" s="44"/>
      <c r="YB2" s="44"/>
      <c r="YC2" s="44"/>
      <c r="YD2" s="44"/>
      <c r="YE2" s="44"/>
      <c r="YF2" s="44"/>
      <c r="YG2" s="44"/>
      <c r="YH2" s="44"/>
      <c r="YI2" s="44"/>
      <c r="YJ2" s="44"/>
      <c r="YK2" s="44"/>
      <c r="YL2" s="44"/>
      <c r="YM2" s="44"/>
      <c r="YN2" s="44"/>
      <c r="YO2" s="44"/>
      <c r="YP2" s="44"/>
      <c r="YQ2" s="44"/>
      <c r="YR2" s="44"/>
      <c r="YS2" s="44"/>
      <c r="YT2" s="44"/>
      <c r="YU2" s="44"/>
      <c r="YV2" s="44"/>
      <c r="YW2" s="44"/>
      <c r="YX2" s="44"/>
      <c r="YY2" s="44"/>
      <c r="YZ2" s="44"/>
      <c r="ZA2" s="44"/>
      <c r="ZB2" s="44"/>
      <c r="ZC2" s="44"/>
      <c r="ZD2" s="44"/>
      <c r="ZE2" s="44"/>
      <c r="ZF2" s="44"/>
      <c r="ZG2" s="44"/>
      <c r="ZH2" s="44"/>
      <c r="ZI2" s="44"/>
      <c r="ZJ2" s="44"/>
      <c r="ZK2" s="44"/>
      <c r="ZL2" s="44"/>
      <c r="ZM2" s="44"/>
      <c r="ZN2" s="44"/>
      <c r="ZO2" s="44"/>
      <c r="ZP2" s="44"/>
      <c r="ZQ2" s="44"/>
      <c r="ZR2" s="44"/>
      <c r="ZS2" s="44"/>
      <c r="ZT2" s="44"/>
      <c r="ZU2" s="44"/>
      <c r="ZV2" s="44"/>
      <c r="ZW2" s="44"/>
      <c r="ZX2" s="44"/>
      <c r="ZY2" s="44"/>
      <c r="ZZ2" s="44"/>
      <c r="AAA2" s="44"/>
      <c r="AAB2" s="44"/>
      <c r="AAC2" s="44"/>
      <c r="AAD2" s="44"/>
      <c r="AAE2" s="44"/>
      <c r="AAF2" s="44"/>
      <c r="AAG2" s="44"/>
      <c r="AAH2" s="44"/>
      <c r="AAI2" s="44"/>
      <c r="AAJ2" s="44"/>
      <c r="AAK2" s="44"/>
      <c r="AAL2" s="44"/>
      <c r="AAM2" s="44"/>
      <c r="AAN2" s="44"/>
      <c r="AAO2" s="44"/>
      <c r="AAP2" s="44"/>
      <c r="AAQ2" s="44"/>
      <c r="AAR2" s="44"/>
      <c r="AAS2" s="44"/>
      <c r="AAT2" s="44"/>
      <c r="AAU2" s="44"/>
      <c r="AAV2" s="44"/>
      <c r="AAW2" s="44"/>
      <c r="AAX2" s="44"/>
      <c r="AAY2" s="44"/>
      <c r="AAZ2" s="44"/>
      <c r="ABA2" s="44"/>
      <c r="ABB2" s="44"/>
      <c r="ABC2" s="44"/>
      <c r="ABD2" s="44"/>
      <c r="ABE2" s="44"/>
      <c r="ABF2" s="44"/>
      <c r="ABG2" s="44"/>
      <c r="ABH2" s="44"/>
      <c r="ABI2" s="44"/>
      <c r="ABJ2" s="44"/>
      <c r="ABK2" s="44"/>
      <c r="ABL2" s="44"/>
      <c r="ABM2" s="44"/>
      <c r="ABN2" s="44"/>
      <c r="ABO2" s="44"/>
      <c r="ABP2" s="44"/>
      <c r="ABQ2" s="44"/>
      <c r="ABR2" s="44"/>
      <c r="ABS2" s="44"/>
      <c r="ABT2" s="44"/>
      <c r="ABU2" s="44"/>
      <c r="ABV2" s="44"/>
      <c r="ABW2" s="44"/>
      <c r="ABX2" s="44"/>
      <c r="ABY2" s="44"/>
      <c r="ABZ2" s="44"/>
      <c r="ACA2" s="44"/>
      <c r="ACB2" s="44"/>
      <c r="ACC2" s="44"/>
      <c r="ACD2" s="44"/>
      <c r="ACE2" s="44"/>
      <c r="ACF2" s="44"/>
      <c r="ACG2" s="44"/>
      <c r="ACH2" s="44"/>
      <c r="ACI2" s="44"/>
      <c r="ACJ2" s="44"/>
      <c r="ACK2" s="44"/>
      <c r="ACL2" s="44"/>
      <c r="ACM2" s="44"/>
      <c r="ACN2" s="44"/>
      <c r="ACO2" s="44"/>
      <c r="ACP2" s="44"/>
      <c r="ACQ2" s="44"/>
      <c r="ACR2" s="44"/>
      <c r="ACS2" s="44"/>
      <c r="ACT2" s="44"/>
      <c r="ACU2" s="44"/>
      <c r="ACV2" s="44"/>
      <c r="ACW2" s="44"/>
      <c r="ACX2" s="44"/>
      <c r="ACY2" s="44"/>
      <c r="ACZ2" s="44"/>
      <c r="ADA2" s="44"/>
      <c r="ADB2" s="44"/>
      <c r="ADC2" s="44"/>
      <c r="ADD2" s="44"/>
      <c r="ADE2" s="44"/>
      <c r="ADF2" s="44"/>
      <c r="ADG2" s="44"/>
      <c r="ADH2" s="44"/>
      <c r="ADI2" s="44"/>
      <c r="ADJ2" s="44"/>
      <c r="ADK2" s="44"/>
      <c r="ADL2" s="44"/>
      <c r="ADM2" s="44"/>
      <c r="ADN2" s="44"/>
      <c r="ADO2" s="44"/>
      <c r="ADP2" s="44"/>
      <c r="ADQ2" s="44"/>
      <c r="ADR2" s="44"/>
      <c r="ADS2" s="44"/>
      <c r="ADT2" s="44"/>
      <c r="ADU2" s="44"/>
      <c r="ADV2" s="44"/>
      <c r="ADW2" s="44"/>
      <c r="ADX2" s="44"/>
      <c r="ADY2" s="44"/>
      <c r="ADZ2" s="44"/>
      <c r="AEA2" s="44"/>
      <c r="AEB2" s="44"/>
      <c r="AEC2" s="44"/>
      <c r="AED2" s="44"/>
      <c r="AEE2" s="44"/>
      <c r="AEF2" s="44"/>
      <c r="AEG2" s="44"/>
      <c r="AEH2" s="44"/>
      <c r="AEI2" s="44"/>
      <c r="AEJ2" s="44"/>
      <c r="AEK2" s="44"/>
      <c r="AEL2" s="44"/>
      <c r="AEM2" s="44"/>
      <c r="AEN2" s="44"/>
      <c r="AEO2" s="44"/>
      <c r="AEP2" s="44"/>
      <c r="AEQ2" s="44"/>
      <c r="AER2" s="44"/>
      <c r="AES2" s="44"/>
      <c r="AET2" s="44"/>
      <c r="AEU2" s="44"/>
      <c r="AEV2" s="44"/>
      <c r="AEW2" s="44"/>
      <c r="AEX2" s="44"/>
      <c r="AEY2" s="44"/>
      <c r="AEZ2" s="44"/>
      <c r="AFA2" s="44"/>
      <c r="AFB2" s="44"/>
      <c r="AFC2" s="44"/>
      <c r="AFD2" s="44"/>
      <c r="AFE2" s="44"/>
      <c r="AFF2" s="44"/>
      <c r="AFG2" s="44"/>
      <c r="AFH2" s="44"/>
      <c r="AFI2" s="44"/>
      <c r="AFJ2" s="44"/>
      <c r="AFK2" s="44"/>
      <c r="AFL2" s="44"/>
      <c r="AFM2" s="44"/>
      <c r="AFN2" s="44"/>
      <c r="AFO2" s="44"/>
      <c r="AFP2" s="44"/>
      <c r="AFQ2" s="44"/>
      <c r="AFR2" s="44"/>
      <c r="AFS2" s="44"/>
      <c r="AFT2" s="44"/>
      <c r="AFU2" s="44"/>
      <c r="AFV2" s="44"/>
      <c r="AFW2" s="44"/>
      <c r="AFX2" s="44"/>
      <c r="AFY2" s="44"/>
      <c r="AFZ2" s="44"/>
      <c r="AGA2" s="44"/>
      <c r="AGB2" s="44"/>
      <c r="AGC2" s="44"/>
      <c r="AGD2" s="44"/>
      <c r="AGE2" s="44"/>
      <c r="AGF2" s="44"/>
      <c r="AGG2" s="44"/>
      <c r="AGH2" s="44"/>
      <c r="AGI2" s="44"/>
      <c r="AGJ2" s="44"/>
      <c r="AGK2" s="44"/>
      <c r="AGL2" s="44"/>
      <c r="AGM2" s="44"/>
      <c r="AGN2" s="44"/>
      <c r="AGO2" s="44"/>
      <c r="AGP2" s="44"/>
      <c r="AGQ2" s="44"/>
      <c r="AGR2" s="44"/>
      <c r="AGS2" s="44"/>
      <c r="AGT2" s="44"/>
      <c r="AGU2" s="44"/>
      <c r="AGV2" s="44"/>
      <c r="AGW2" s="44"/>
      <c r="AGX2" s="44"/>
      <c r="AGY2" s="44"/>
      <c r="AGZ2" s="44"/>
      <c r="AHA2" s="44"/>
      <c r="AHB2" s="44"/>
      <c r="AHC2" s="44"/>
      <c r="AHD2" s="44"/>
      <c r="AHE2" s="44"/>
      <c r="AHF2" s="44"/>
      <c r="AHG2" s="44"/>
      <c r="AHH2" s="44"/>
      <c r="AHI2" s="44"/>
      <c r="AHJ2" s="44"/>
      <c r="AHK2" s="44"/>
      <c r="AHL2" s="44"/>
      <c r="AHM2" s="44"/>
      <c r="AHN2" s="44"/>
      <c r="AHO2" s="44"/>
      <c r="AHP2" s="44"/>
      <c r="AHQ2" s="44"/>
      <c r="AHR2" s="44"/>
      <c r="AHS2" s="44"/>
      <c r="AHT2" s="44"/>
      <c r="AHU2" s="44"/>
      <c r="AHV2" s="44"/>
      <c r="AHW2" s="44"/>
      <c r="AHX2" s="44"/>
      <c r="AHY2" s="44"/>
      <c r="AHZ2" s="44"/>
      <c r="AIA2" s="44"/>
      <c r="AIB2" s="44"/>
      <c r="AIC2" s="44"/>
      <c r="AID2" s="44"/>
      <c r="AIE2" s="44"/>
      <c r="AIF2" s="44"/>
      <c r="AIG2" s="44"/>
      <c r="AIH2" s="44"/>
      <c r="AII2" s="44"/>
      <c r="AIJ2" s="44"/>
      <c r="AIK2" s="44"/>
      <c r="AIL2" s="44"/>
      <c r="AIM2" s="44"/>
      <c r="AIN2" s="44"/>
      <c r="AIO2" s="44"/>
      <c r="AIP2" s="44"/>
      <c r="AIQ2" s="44"/>
      <c r="AIR2" s="44"/>
      <c r="AIS2" s="44"/>
      <c r="AIT2" s="44"/>
      <c r="AIU2" s="44"/>
      <c r="AIV2" s="44"/>
      <c r="AIW2" s="44"/>
      <c r="AIX2" s="44"/>
      <c r="AIY2" s="44"/>
      <c r="AIZ2" s="44"/>
      <c r="AJA2" s="44"/>
      <c r="AJB2" s="44"/>
      <c r="AJC2" s="44"/>
      <c r="AJD2" s="44"/>
      <c r="AJE2" s="44"/>
      <c r="AJF2" s="44"/>
      <c r="AJG2" s="44"/>
      <c r="AJH2" s="44"/>
      <c r="AJI2" s="44"/>
      <c r="AJJ2" s="44"/>
      <c r="AJK2" s="44"/>
      <c r="AJL2" s="44"/>
      <c r="AJM2" s="44"/>
      <c r="AJN2" s="44"/>
      <c r="AJO2" s="44"/>
      <c r="AJP2" s="44"/>
      <c r="AJQ2" s="44"/>
      <c r="AJR2" s="44"/>
      <c r="AJS2" s="44"/>
      <c r="AJT2" s="44"/>
      <c r="AJU2" s="44"/>
      <c r="AJV2" s="44"/>
      <c r="AJW2" s="44"/>
      <c r="AJX2" s="44"/>
      <c r="AJY2" s="44"/>
      <c r="AJZ2" s="44"/>
      <c r="AKA2" s="44"/>
      <c r="AKB2" s="44"/>
      <c r="AKC2" s="44"/>
      <c r="AKD2" s="44"/>
      <c r="AKE2" s="44"/>
      <c r="AKF2" s="44"/>
      <c r="AKG2" s="44"/>
      <c r="AKH2" s="44"/>
      <c r="AKI2" s="44"/>
      <c r="AKJ2" s="44"/>
      <c r="AKK2" s="44"/>
      <c r="AKL2" s="44"/>
      <c r="AKM2" s="44"/>
      <c r="AKN2" s="44"/>
      <c r="AKO2" s="44"/>
      <c r="AKP2" s="44"/>
      <c r="AKQ2" s="44"/>
      <c r="AKR2" s="44"/>
      <c r="AKS2" s="44"/>
      <c r="AKT2" s="44"/>
      <c r="AKU2" s="44"/>
      <c r="AKV2" s="44"/>
      <c r="AKW2" s="44"/>
      <c r="AKX2" s="44"/>
      <c r="AKY2" s="44"/>
      <c r="AKZ2" s="44"/>
      <c r="ALA2" s="44"/>
      <c r="ALB2" s="44"/>
      <c r="ALC2" s="44"/>
      <c r="ALD2" s="44"/>
      <c r="ALE2" s="44"/>
      <c r="ALF2" s="44"/>
      <c r="ALG2" s="44"/>
      <c r="ALH2" s="44"/>
      <c r="ALI2" s="44"/>
      <c r="ALJ2" s="44"/>
      <c r="ALK2" s="44"/>
      <c r="ALL2" s="44"/>
      <c r="ALM2" s="44"/>
      <c r="ALN2" s="44"/>
      <c r="ALO2" s="44"/>
      <c r="ALP2" s="44"/>
      <c r="ALQ2" s="44"/>
      <c r="ALR2" s="44"/>
      <c r="ALS2" s="44"/>
      <c r="ALT2" s="44"/>
      <c r="ALU2" s="44"/>
      <c r="ALV2" s="44"/>
      <c r="ALW2" s="44"/>
      <c r="ALX2" s="44"/>
      <c r="ALY2" s="44"/>
      <c r="ALZ2" s="44"/>
      <c r="AMA2" s="44"/>
      <c r="AMB2" s="44"/>
      <c r="AMC2" s="44"/>
      <c r="AMD2" s="44"/>
      <c r="AME2" s="44"/>
      <c r="AMF2" s="44"/>
      <c r="AMG2" s="44"/>
      <c r="AMH2" s="44"/>
      <c r="AMI2" s="44"/>
      <c r="AMJ2" s="44"/>
      <c r="AMK2" s="44"/>
    </row>
    <row r="3" s="2" customFormat="1" ht="24.95" customHeight="1" spans="1:10">
      <c r="A3" s="9"/>
      <c r="B3" s="11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2">
        <v>1</v>
      </c>
      <c r="H3" s="12">
        <v>7300</v>
      </c>
      <c r="I3" s="45">
        <f>H3*G3</f>
        <v>7300</v>
      </c>
      <c r="J3" s="46"/>
    </row>
    <row r="4" ht="24.95" customHeight="1" spans="1:10">
      <c r="A4" s="9"/>
      <c r="B4" s="14"/>
      <c r="C4" s="12" t="s">
        <v>15</v>
      </c>
      <c r="D4" s="12" t="s">
        <v>16</v>
      </c>
      <c r="E4" s="12" t="s">
        <v>17</v>
      </c>
      <c r="F4" s="12" t="s">
        <v>18</v>
      </c>
      <c r="G4" s="12">
        <v>14</v>
      </c>
      <c r="H4" s="12">
        <v>1800</v>
      </c>
      <c r="I4" s="45">
        <f t="shared" ref="I4:I15" si="0">H4*G4</f>
        <v>25200</v>
      </c>
      <c r="J4" s="46"/>
    </row>
    <row r="5" ht="24.95" customHeight="1" spans="1:10">
      <c r="A5" s="9"/>
      <c r="B5" s="14"/>
      <c r="C5" s="12" t="s">
        <v>19</v>
      </c>
      <c r="D5" s="12" t="s">
        <v>20</v>
      </c>
      <c r="E5" s="12" t="s">
        <v>13</v>
      </c>
      <c r="F5" s="12" t="s">
        <v>14</v>
      </c>
      <c r="G5" s="12">
        <v>23</v>
      </c>
      <c r="H5" s="12">
        <v>1130</v>
      </c>
      <c r="I5" s="45">
        <f t="shared" si="0"/>
        <v>25990</v>
      </c>
      <c r="J5" s="46"/>
    </row>
    <row r="6" ht="24.95" customHeight="1" spans="1:10">
      <c r="A6" s="9"/>
      <c r="B6" s="14"/>
      <c r="C6" s="12" t="s">
        <v>21</v>
      </c>
      <c r="D6" s="12" t="s">
        <v>22</v>
      </c>
      <c r="E6" s="12" t="s">
        <v>23</v>
      </c>
      <c r="F6" s="12" t="s">
        <v>14</v>
      </c>
      <c r="G6" s="12">
        <v>6</v>
      </c>
      <c r="H6" s="25">
        <v>200</v>
      </c>
      <c r="I6" s="45">
        <f t="shared" si="0"/>
        <v>1200</v>
      </c>
      <c r="J6" s="47"/>
    </row>
    <row r="7" ht="24.95" customHeight="1" spans="1:10">
      <c r="A7" s="9"/>
      <c r="B7" s="14"/>
      <c r="C7" s="12" t="s">
        <v>24</v>
      </c>
      <c r="D7" s="12" t="s">
        <v>25</v>
      </c>
      <c r="E7" s="12" t="s">
        <v>26</v>
      </c>
      <c r="F7" s="12" t="s">
        <v>14</v>
      </c>
      <c r="G7" s="12">
        <v>2</v>
      </c>
      <c r="H7" s="25">
        <v>920</v>
      </c>
      <c r="I7" s="45">
        <f t="shared" si="0"/>
        <v>1840</v>
      </c>
      <c r="J7" s="47"/>
    </row>
    <row r="8" s="2" customFormat="1" ht="24.95" customHeight="1" spans="1:10">
      <c r="A8" s="9"/>
      <c r="B8" s="14"/>
      <c r="C8" s="12" t="s">
        <v>27</v>
      </c>
      <c r="D8" s="12" t="s">
        <v>28</v>
      </c>
      <c r="E8" s="12" t="s">
        <v>29</v>
      </c>
      <c r="F8" s="12" t="s">
        <v>30</v>
      </c>
      <c r="G8" s="12">
        <v>2400</v>
      </c>
      <c r="H8" s="25">
        <v>3.45</v>
      </c>
      <c r="I8" s="45">
        <f t="shared" si="0"/>
        <v>8280</v>
      </c>
      <c r="J8" s="46"/>
    </row>
    <row r="9" ht="24.95" customHeight="1" spans="1:10">
      <c r="A9" s="9"/>
      <c r="B9" s="14"/>
      <c r="C9" s="12" t="s">
        <v>31</v>
      </c>
      <c r="D9" s="12" t="s">
        <v>32</v>
      </c>
      <c r="E9" s="12" t="s">
        <v>26</v>
      </c>
      <c r="F9" s="12" t="s">
        <v>30</v>
      </c>
      <c r="G9" s="12">
        <v>1500</v>
      </c>
      <c r="H9" s="25">
        <v>3.45</v>
      </c>
      <c r="I9" s="45">
        <f t="shared" si="0"/>
        <v>5175</v>
      </c>
      <c r="J9" s="47"/>
    </row>
    <row r="10" ht="24.95" customHeight="1" spans="1:10">
      <c r="A10" s="9"/>
      <c r="B10" s="14"/>
      <c r="C10" s="15" t="s">
        <v>33</v>
      </c>
      <c r="D10" s="16" t="s">
        <v>34</v>
      </c>
      <c r="E10" s="17" t="s">
        <v>13</v>
      </c>
      <c r="F10" s="17" t="s">
        <v>14</v>
      </c>
      <c r="G10" s="17">
        <v>1</v>
      </c>
      <c r="H10" s="34">
        <v>2230</v>
      </c>
      <c r="I10" s="45">
        <f t="shared" si="0"/>
        <v>2230</v>
      </c>
      <c r="J10" s="47"/>
    </row>
    <row r="11" ht="24.95" customHeight="1" spans="1:10">
      <c r="A11" s="9"/>
      <c r="B11" s="14"/>
      <c r="C11" s="15" t="s">
        <v>35</v>
      </c>
      <c r="D11" s="16" t="s">
        <v>36</v>
      </c>
      <c r="E11" s="17" t="s">
        <v>13</v>
      </c>
      <c r="F11" s="17" t="s">
        <v>14</v>
      </c>
      <c r="G11" s="17">
        <v>2</v>
      </c>
      <c r="H11" s="34">
        <v>640</v>
      </c>
      <c r="I11" s="45">
        <f t="shared" si="0"/>
        <v>1280</v>
      </c>
      <c r="J11" s="47"/>
    </row>
    <row r="12" ht="24.95" customHeight="1" spans="1:10">
      <c r="A12" s="9"/>
      <c r="B12" s="14"/>
      <c r="C12" s="17" t="s">
        <v>37</v>
      </c>
      <c r="D12" s="17" t="s">
        <v>38</v>
      </c>
      <c r="E12" s="17" t="s">
        <v>39</v>
      </c>
      <c r="F12" s="17" t="s">
        <v>40</v>
      </c>
      <c r="G12" s="17">
        <v>11</v>
      </c>
      <c r="H12" s="34">
        <v>318</v>
      </c>
      <c r="I12" s="45">
        <f t="shared" si="0"/>
        <v>3498</v>
      </c>
      <c r="J12" s="47"/>
    </row>
    <row r="13" ht="24.95" customHeight="1" spans="1:10">
      <c r="A13" s="9"/>
      <c r="B13" s="14"/>
      <c r="C13" s="17" t="s">
        <v>41</v>
      </c>
      <c r="D13" s="17" t="s">
        <v>42</v>
      </c>
      <c r="E13" s="17" t="s">
        <v>43</v>
      </c>
      <c r="F13" s="17" t="s">
        <v>40</v>
      </c>
      <c r="G13" s="17">
        <v>7</v>
      </c>
      <c r="H13" s="34">
        <v>323</v>
      </c>
      <c r="I13" s="45">
        <f t="shared" si="0"/>
        <v>2261</v>
      </c>
      <c r="J13" s="47"/>
    </row>
    <row r="14" ht="24.95" customHeight="1" spans="1:10">
      <c r="A14" s="9"/>
      <c r="B14" s="14"/>
      <c r="C14" s="18" t="s">
        <v>44</v>
      </c>
      <c r="D14" s="18">
        <v>25</v>
      </c>
      <c r="E14" s="18" t="s">
        <v>26</v>
      </c>
      <c r="F14" s="18" t="s">
        <v>30</v>
      </c>
      <c r="G14" s="13">
        <v>1200</v>
      </c>
      <c r="H14" s="25">
        <v>11.5</v>
      </c>
      <c r="I14" s="45">
        <f t="shared" si="0"/>
        <v>13800</v>
      </c>
      <c r="J14" s="47"/>
    </row>
    <row r="15" ht="24.95" customHeight="1" spans="1:10">
      <c r="A15" s="9"/>
      <c r="B15" s="19"/>
      <c r="C15" s="12" t="s">
        <v>45</v>
      </c>
      <c r="D15" s="12" t="s">
        <v>46</v>
      </c>
      <c r="E15" s="12" t="s">
        <v>26</v>
      </c>
      <c r="F15" s="12" t="s">
        <v>47</v>
      </c>
      <c r="G15" s="12">
        <v>1</v>
      </c>
      <c r="H15" s="25">
        <v>200</v>
      </c>
      <c r="I15" s="45">
        <f t="shared" si="0"/>
        <v>200</v>
      </c>
      <c r="J15" s="47"/>
    </row>
    <row r="16" ht="24.95" customHeight="1" spans="1:10">
      <c r="A16" s="9"/>
      <c r="B16" s="20"/>
      <c r="C16" s="21" t="s">
        <v>48</v>
      </c>
      <c r="D16" s="21"/>
      <c r="E16" s="21"/>
      <c r="F16" s="21"/>
      <c r="G16" s="21"/>
      <c r="H16" s="39"/>
      <c r="I16" s="45">
        <f>SUM(I3:I15)</f>
        <v>98254</v>
      </c>
      <c r="J16" s="47"/>
    </row>
    <row r="17" ht="36.75" customHeight="1" spans="1:10">
      <c r="A17" s="22">
        <v>2</v>
      </c>
      <c r="B17" s="23" t="s">
        <v>49</v>
      </c>
      <c r="C17" s="12" t="s">
        <v>11</v>
      </c>
      <c r="D17" s="13" t="s">
        <v>12</v>
      </c>
      <c r="E17" s="12" t="s">
        <v>13</v>
      </c>
      <c r="F17" s="12" t="s">
        <v>14</v>
      </c>
      <c r="G17" s="12">
        <v>1</v>
      </c>
      <c r="H17" s="12">
        <v>7300</v>
      </c>
      <c r="I17" s="45">
        <f>H17*G17</f>
        <v>7300</v>
      </c>
      <c r="J17" s="47"/>
    </row>
    <row r="18" ht="24.95" customHeight="1" spans="1:10">
      <c r="A18" s="22"/>
      <c r="B18" s="24"/>
      <c r="C18" s="12" t="s">
        <v>15</v>
      </c>
      <c r="D18" s="12" t="s">
        <v>16</v>
      </c>
      <c r="E18" s="12" t="s">
        <v>17</v>
      </c>
      <c r="F18" s="12" t="s">
        <v>18</v>
      </c>
      <c r="G18" s="12">
        <v>12</v>
      </c>
      <c r="H18" s="12">
        <v>1800</v>
      </c>
      <c r="I18" s="45">
        <f t="shared" ref="I18:I26" si="1">H18*G18</f>
        <v>21600</v>
      </c>
      <c r="J18" s="47"/>
    </row>
    <row r="19" ht="24.95" customHeight="1" spans="1:10">
      <c r="A19" s="22"/>
      <c r="B19" s="24"/>
      <c r="C19" s="12" t="s">
        <v>19</v>
      </c>
      <c r="D19" s="12" t="s">
        <v>20</v>
      </c>
      <c r="E19" s="12" t="s">
        <v>13</v>
      </c>
      <c r="F19" s="12" t="s">
        <v>14</v>
      </c>
      <c r="G19" s="12">
        <v>16</v>
      </c>
      <c r="H19" s="12">
        <v>1130</v>
      </c>
      <c r="I19" s="45">
        <f t="shared" si="1"/>
        <v>18080</v>
      </c>
      <c r="J19" s="47"/>
    </row>
    <row r="20" ht="24.95" customHeight="1" spans="1:10">
      <c r="A20" s="22"/>
      <c r="B20" s="24"/>
      <c r="C20" s="12" t="s">
        <v>50</v>
      </c>
      <c r="D20" s="25" t="s">
        <v>51</v>
      </c>
      <c r="E20" s="12" t="s">
        <v>52</v>
      </c>
      <c r="F20" s="12" t="s">
        <v>14</v>
      </c>
      <c r="G20" s="12">
        <v>1</v>
      </c>
      <c r="H20" s="25">
        <v>1800</v>
      </c>
      <c r="I20" s="45">
        <f t="shared" si="1"/>
        <v>1800</v>
      </c>
      <c r="J20" s="47"/>
    </row>
    <row r="21" ht="24.95" customHeight="1" spans="1:10">
      <c r="A21" s="22"/>
      <c r="B21" s="24"/>
      <c r="C21" s="12" t="s">
        <v>21</v>
      </c>
      <c r="D21" s="12" t="s">
        <v>53</v>
      </c>
      <c r="E21" s="12" t="s">
        <v>23</v>
      </c>
      <c r="F21" s="12" t="s">
        <v>14</v>
      </c>
      <c r="G21" s="12">
        <v>1</v>
      </c>
      <c r="H21" s="25">
        <v>1600</v>
      </c>
      <c r="I21" s="45">
        <f t="shared" si="1"/>
        <v>1600</v>
      </c>
      <c r="J21" s="47"/>
    </row>
    <row r="22" ht="24.95" customHeight="1" spans="1:10">
      <c r="A22" s="22"/>
      <c r="B22" s="24"/>
      <c r="C22" s="12" t="s">
        <v>24</v>
      </c>
      <c r="D22" s="12" t="s">
        <v>25</v>
      </c>
      <c r="E22" s="12" t="s">
        <v>26</v>
      </c>
      <c r="F22" s="12" t="s">
        <v>14</v>
      </c>
      <c r="G22" s="12">
        <v>1</v>
      </c>
      <c r="H22" s="25">
        <v>920</v>
      </c>
      <c r="I22" s="45">
        <f t="shared" si="1"/>
        <v>920</v>
      </c>
      <c r="J22" s="47"/>
    </row>
    <row r="23" ht="24.95" customHeight="1" spans="1:10">
      <c r="A23" s="22"/>
      <c r="B23" s="24"/>
      <c r="C23" s="12" t="s">
        <v>27</v>
      </c>
      <c r="D23" s="12" t="s">
        <v>28</v>
      </c>
      <c r="E23" s="12" t="s">
        <v>26</v>
      </c>
      <c r="F23" s="12" t="s">
        <v>30</v>
      </c>
      <c r="G23" s="12">
        <v>1000</v>
      </c>
      <c r="H23" s="25">
        <v>3.45</v>
      </c>
      <c r="I23" s="45">
        <f t="shared" si="1"/>
        <v>3450</v>
      </c>
      <c r="J23" s="47"/>
    </row>
    <row r="24" ht="24.95" customHeight="1" spans="1:10">
      <c r="A24" s="22"/>
      <c r="B24" s="24"/>
      <c r="C24" s="12" t="s">
        <v>31</v>
      </c>
      <c r="D24" s="12" t="s">
        <v>32</v>
      </c>
      <c r="E24" s="12" t="s">
        <v>26</v>
      </c>
      <c r="F24" s="12" t="s">
        <v>30</v>
      </c>
      <c r="G24" s="12">
        <v>1000</v>
      </c>
      <c r="H24" s="25">
        <v>3.45</v>
      </c>
      <c r="I24" s="45">
        <f t="shared" si="1"/>
        <v>3450</v>
      </c>
      <c r="J24" s="47"/>
    </row>
    <row r="25" ht="24.95" customHeight="1" spans="1:10">
      <c r="A25" s="22"/>
      <c r="B25" s="24"/>
      <c r="C25" s="18" t="s">
        <v>44</v>
      </c>
      <c r="D25" s="18">
        <v>25</v>
      </c>
      <c r="E25" s="18" t="s">
        <v>26</v>
      </c>
      <c r="F25" s="18" t="s">
        <v>30</v>
      </c>
      <c r="G25" s="13">
        <v>800</v>
      </c>
      <c r="H25" s="25">
        <v>11.5</v>
      </c>
      <c r="I25" s="45">
        <f t="shared" si="1"/>
        <v>9200</v>
      </c>
      <c r="J25" s="47"/>
    </row>
    <row r="26" ht="24.95" customHeight="1" spans="1:10">
      <c r="A26" s="22"/>
      <c r="B26" s="26"/>
      <c r="C26" s="12" t="s">
        <v>45</v>
      </c>
      <c r="D26" s="12" t="s">
        <v>46</v>
      </c>
      <c r="E26" s="12" t="s">
        <v>26</v>
      </c>
      <c r="F26" s="12" t="s">
        <v>47</v>
      </c>
      <c r="G26" s="12">
        <v>1</v>
      </c>
      <c r="H26" s="25">
        <v>200</v>
      </c>
      <c r="I26" s="45">
        <f t="shared" si="1"/>
        <v>200</v>
      </c>
      <c r="J26" s="47"/>
    </row>
    <row r="27" ht="24.95" customHeight="1" spans="1:10">
      <c r="A27" s="22"/>
      <c r="B27" s="27" t="s">
        <v>48</v>
      </c>
      <c r="C27" s="28"/>
      <c r="D27" s="28"/>
      <c r="E27" s="28"/>
      <c r="F27" s="28"/>
      <c r="G27" s="28"/>
      <c r="H27" s="40"/>
      <c r="I27" s="45">
        <f>SUM(I17:I26)</f>
        <v>67600</v>
      </c>
      <c r="J27" s="47"/>
    </row>
    <row r="28" ht="24.95" customHeight="1" spans="1:10">
      <c r="A28" s="22">
        <v>3</v>
      </c>
      <c r="B28" s="29" t="s">
        <v>54</v>
      </c>
      <c r="C28" s="12" t="s">
        <v>55</v>
      </c>
      <c r="D28" s="12" t="s">
        <v>46</v>
      </c>
      <c r="E28" s="12" t="s">
        <v>43</v>
      </c>
      <c r="F28" s="12" t="s">
        <v>40</v>
      </c>
      <c r="G28" s="12">
        <v>5</v>
      </c>
      <c r="H28" s="25">
        <v>365</v>
      </c>
      <c r="I28" s="45">
        <f>H28*G28</f>
        <v>1825</v>
      </c>
      <c r="J28" s="47"/>
    </row>
    <row r="29" ht="24.95" customHeight="1" spans="1:10">
      <c r="A29" s="22"/>
      <c r="B29" s="30"/>
      <c r="C29" s="12" t="s">
        <v>56</v>
      </c>
      <c r="D29" s="12" t="s">
        <v>57</v>
      </c>
      <c r="E29" s="12" t="s">
        <v>26</v>
      </c>
      <c r="F29" s="12" t="s">
        <v>40</v>
      </c>
      <c r="G29" s="12">
        <v>19</v>
      </c>
      <c r="H29" s="25">
        <v>120</v>
      </c>
      <c r="I29" s="45">
        <f t="shared" ref="I29:I32" si="2">H29*G29</f>
        <v>2280</v>
      </c>
      <c r="J29" s="47"/>
    </row>
    <row r="30" ht="24.95" customHeight="1" spans="1:10">
      <c r="A30" s="22"/>
      <c r="B30" s="30"/>
      <c r="C30" s="12" t="s">
        <v>31</v>
      </c>
      <c r="D30" s="12" t="s">
        <v>32</v>
      </c>
      <c r="E30" s="12" t="s">
        <v>26</v>
      </c>
      <c r="F30" s="12" t="s">
        <v>30</v>
      </c>
      <c r="G30" s="12">
        <v>600</v>
      </c>
      <c r="H30" s="25">
        <v>3.45</v>
      </c>
      <c r="I30" s="45">
        <f t="shared" si="2"/>
        <v>2070</v>
      </c>
      <c r="J30" s="47"/>
    </row>
    <row r="31" ht="24.95" customHeight="1" spans="1:10">
      <c r="A31" s="22"/>
      <c r="B31" s="30"/>
      <c r="C31" s="18" t="s">
        <v>44</v>
      </c>
      <c r="D31" s="18">
        <v>25</v>
      </c>
      <c r="E31" s="18" t="s">
        <v>26</v>
      </c>
      <c r="F31" s="18" t="s">
        <v>30</v>
      </c>
      <c r="G31" s="13">
        <v>500</v>
      </c>
      <c r="H31" s="25">
        <v>11.5</v>
      </c>
      <c r="I31" s="45">
        <f t="shared" si="2"/>
        <v>5750</v>
      </c>
      <c r="J31" s="47"/>
    </row>
    <row r="32" ht="24.95" customHeight="1" spans="1:10">
      <c r="A32" s="22"/>
      <c r="B32" s="31"/>
      <c r="C32" s="12" t="s">
        <v>45</v>
      </c>
      <c r="D32" s="12" t="s">
        <v>46</v>
      </c>
      <c r="E32" s="12" t="s">
        <v>26</v>
      </c>
      <c r="F32" s="12" t="s">
        <v>47</v>
      </c>
      <c r="G32" s="12">
        <v>1</v>
      </c>
      <c r="H32" s="25">
        <v>200</v>
      </c>
      <c r="I32" s="45">
        <f t="shared" si="2"/>
        <v>200</v>
      </c>
      <c r="J32" s="47"/>
    </row>
    <row r="33" ht="24.95" customHeight="1" spans="1:10">
      <c r="A33" s="22"/>
      <c r="B33" s="27" t="s">
        <v>48</v>
      </c>
      <c r="C33" s="28"/>
      <c r="D33" s="28"/>
      <c r="E33" s="28"/>
      <c r="F33" s="28"/>
      <c r="G33" s="28"/>
      <c r="H33" s="40"/>
      <c r="I33" s="45">
        <f>SUM(I28:I32)</f>
        <v>12125</v>
      </c>
      <c r="J33" s="47"/>
    </row>
    <row r="34" ht="24.95" customHeight="1" spans="1:10">
      <c r="A34" s="22">
        <v>4</v>
      </c>
      <c r="B34" s="27" t="s">
        <v>58</v>
      </c>
      <c r="C34" s="12" t="s">
        <v>59</v>
      </c>
      <c r="D34" s="12" t="s">
        <v>60</v>
      </c>
      <c r="E34" s="12" t="s">
        <v>13</v>
      </c>
      <c r="F34" s="12" t="s">
        <v>14</v>
      </c>
      <c r="G34" s="12">
        <v>5</v>
      </c>
      <c r="H34" s="25">
        <v>9580</v>
      </c>
      <c r="I34" s="45">
        <f>H34*G34</f>
        <v>47900</v>
      </c>
      <c r="J34" s="47"/>
    </row>
    <row r="35" ht="24.95" customHeight="1" spans="1:10">
      <c r="A35" s="22"/>
      <c r="B35" s="27" t="s">
        <v>48</v>
      </c>
      <c r="C35" s="28"/>
      <c r="D35" s="28"/>
      <c r="E35" s="28"/>
      <c r="F35" s="28"/>
      <c r="G35" s="28"/>
      <c r="H35" s="40"/>
      <c r="I35" s="45">
        <f>SUM(I34)</f>
        <v>47900</v>
      </c>
      <c r="J35" s="47"/>
    </row>
    <row r="36" ht="30" customHeight="1" spans="1:10">
      <c r="A36" s="22">
        <v>5</v>
      </c>
      <c r="B36" s="32" t="s">
        <v>61</v>
      </c>
      <c r="C36" s="33" t="s">
        <v>62</v>
      </c>
      <c r="D36" s="17" t="s">
        <v>63</v>
      </c>
      <c r="E36" s="17" t="s">
        <v>13</v>
      </c>
      <c r="F36" s="17" t="s">
        <v>14</v>
      </c>
      <c r="G36" s="17">
        <v>1</v>
      </c>
      <c r="H36" s="34">
        <v>1650</v>
      </c>
      <c r="I36" s="45">
        <f>G36*H36</f>
        <v>1650</v>
      </c>
      <c r="J36" s="47"/>
    </row>
    <row r="37" ht="30" customHeight="1" spans="1:10">
      <c r="A37" s="22"/>
      <c r="B37" s="32"/>
      <c r="C37" s="33" t="s">
        <v>64</v>
      </c>
      <c r="D37" s="17" t="s">
        <v>65</v>
      </c>
      <c r="E37" s="17" t="s">
        <v>13</v>
      </c>
      <c r="F37" s="17" t="s">
        <v>40</v>
      </c>
      <c r="G37" s="17">
        <v>1</v>
      </c>
      <c r="H37" s="34">
        <v>2400</v>
      </c>
      <c r="I37" s="45">
        <f t="shared" ref="I37:I43" si="3">G37*H37</f>
        <v>2400</v>
      </c>
      <c r="J37" s="47"/>
    </row>
    <row r="38" ht="30" customHeight="1" spans="1:10">
      <c r="A38" s="22"/>
      <c r="B38" s="32"/>
      <c r="C38" s="33" t="s">
        <v>66</v>
      </c>
      <c r="D38" s="17" t="s">
        <v>67</v>
      </c>
      <c r="E38" s="17" t="s">
        <v>46</v>
      </c>
      <c r="F38" s="17" t="s">
        <v>40</v>
      </c>
      <c r="G38" s="17">
        <v>1</v>
      </c>
      <c r="H38" s="34">
        <v>1280</v>
      </c>
      <c r="I38" s="45">
        <f t="shared" si="3"/>
        <v>1280</v>
      </c>
      <c r="J38" s="47"/>
    </row>
    <row r="39" ht="30" customHeight="1" spans="1:10">
      <c r="A39" s="22"/>
      <c r="B39" s="32"/>
      <c r="C39" s="33" t="s">
        <v>68</v>
      </c>
      <c r="D39" s="17" t="s">
        <v>13</v>
      </c>
      <c r="E39" s="17" t="s">
        <v>13</v>
      </c>
      <c r="F39" s="17" t="s">
        <v>14</v>
      </c>
      <c r="G39" s="17">
        <v>1</v>
      </c>
      <c r="H39" s="17">
        <v>50</v>
      </c>
      <c r="I39" s="45">
        <f t="shared" si="3"/>
        <v>50</v>
      </c>
      <c r="J39" s="47"/>
    </row>
    <row r="40" ht="30" customHeight="1" spans="1:10">
      <c r="A40" s="22"/>
      <c r="B40" s="32"/>
      <c r="C40" s="33" t="s">
        <v>27</v>
      </c>
      <c r="D40" s="17" t="s">
        <v>28</v>
      </c>
      <c r="E40" s="17" t="s">
        <v>29</v>
      </c>
      <c r="F40" s="17" t="s">
        <v>30</v>
      </c>
      <c r="G40" s="17">
        <v>50</v>
      </c>
      <c r="H40" s="34">
        <v>3.45</v>
      </c>
      <c r="I40" s="45">
        <f t="shared" si="3"/>
        <v>172.5</v>
      </c>
      <c r="J40" s="47"/>
    </row>
    <row r="41" ht="30" customHeight="1" spans="1:10">
      <c r="A41" s="22"/>
      <c r="B41" s="32"/>
      <c r="C41" s="33" t="s">
        <v>31</v>
      </c>
      <c r="D41" s="17" t="s">
        <v>32</v>
      </c>
      <c r="E41" s="17" t="s">
        <v>26</v>
      </c>
      <c r="F41" s="17" t="s">
        <v>30</v>
      </c>
      <c r="G41" s="17">
        <v>50</v>
      </c>
      <c r="H41" s="34">
        <v>3.45</v>
      </c>
      <c r="I41" s="45">
        <f t="shared" si="3"/>
        <v>172.5</v>
      </c>
      <c r="J41" s="47"/>
    </row>
    <row r="42" ht="30" customHeight="1" spans="1:10">
      <c r="A42" s="22"/>
      <c r="B42" s="32"/>
      <c r="C42" s="33" t="s">
        <v>69</v>
      </c>
      <c r="D42" s="34" t="s">
        <v>70</v>
      </c>
      <c r="E42" s="17" t="s">
        <v>26</v>
      </c>
      <c r="F42" s="17" t="s">
        <v>30</v>
      </c>
      <c r="G42" s="17">
        <v>100</v>
      </c>
      <c r="H42" s="34">
        <v>3.45</v>
      </c>
      <c r="I42" s="45">
        <f t="shared" si="3"/>
        <v>345</v>
      </c>
      <c r="J42" s="47"/>
    </row>
    <row r="43" ht="30" customHeight="1" spans="1:10">
      <c r="A43" s="22"/>
      <c r="B43" s="32"/>
      <c r="C43" s="35" t="s">
        <v>45</v>
      </c>
      <c r="D43" s="12" t="s">
        <v>46</v>
      </c>
      <c r="E43" s="12" t="s">
        <v>26</v>
      </c>
      <c r="F43" s="12" t="s">
        <v>47</v>
      </c>
      <c r="G43" s="12">
        <v>1</v>
      </c>
      <c r="H43" s="25">
        <v>200</v>
      </c>
      <c r="I43" s="45">
        <f t="shared" si="3"/>
        <v>200</v>
      </c>
      <c r="J43" s="47"/>
    </row>
    <row r="44" ht="30" customHeight="1" spans="1:10">
      <c r="A44" s="22"/>
      <c r="B44" s="32"/>
      <c r="C44" s="36" t="s">
        <v>48</v>
      </c>
      <c r="D44" s="36"/>
      <c r="E44" s="36"/>
      <c r="F44" s="36"/>
      <c r="G44" s="36"/>
      <c r="H44" s="37"/>
      <c r="I44" s="45">
        <f>SUM(I36:I43)</f>
        <v>6270</v>
      </c>
      <c r="J44" s="47"/>
    </row>
    <row r="45" ht="30" customHeight="1" spans="1:10">
      <c r="A45" s="22"/>
      <c r="B45" s="32"/>
      <c r="C45" s="37" t="s">
        <v>71</v>
      </c>
      <c r="D45" s="32"/>
      <c r="E45" s="32"/>
      <c r="F45" s="32"/>
      <c r="G45" s="41">
        <v>15</v>
      </c>
      <c r="H45" s="42">
        <f>I44</f>
        <v>6270</v>
      </c>
      <c r="I45" s="45">
        <f>H45*G45</f>
        <v>94050</v>
      </c>
      <c r="J45" s="47"/>
    </row>
    <row r="46" s="1" customFormat="1" ht="24.95" customHeight="1" spans="1:1025">
      <c r="A46" s="22"/>
      <c r="B46" s="10"/>
      <c r="C46" s="10" t="s">
        <v>72</v>
      </c>
      <c r="D46" s="10"/>
      <c r="E46" s="10"/>
      <c r="F46" s="10"/>
      <c r="G46" s="10"/>
      <c r="H46" s="38"/>
      <c r="I46" s="48">
        <f>I45+I35+I27+I16</f>
        <v>307804</v>
      </c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  <c r="IX46" s="44"/>
      <c r="IY46" s="44"/>
      <c r="IZ46" s="44"/>
      <c r="JA46" s="44"/>
      <c r="JB46" s="44"/>
      <c r="JC46" s="44"/>
      <c r="JD46" s="44"/>
      <c r="JE46" s="44"/>
      <c r="JF46" s="44"/>
      <c r="JG46" s="44"/>
      <c r="JH46" s="44"/>
      <c r="JI46" s="44"/>
      <c r="JJ46" s="44"/>
      <c r="JK46" s="44"/>
      <c r="JL46" s="44"/>
      <c r="JM46" s="44"/>
      <c r="JN46" s="44"/>
      <c r="JO46" s="44"/>
      <c r="JP46" s="44"/>
      <c r="JQ46" s="44"/>
      <c r="JR46" s="44"/>
      <c r="JS46" s="44"/>
      <c r="JT46" s="44"/>
      <c r="JU46" s="44"/>
      <c r="JV46" s="44"/>
      <c r="JW46" s="44"/>
      <c r="JX46" s="44"/>
      <c r="JY46" s="44"/>
      <c r="JZ46" s="44"/>
      <c r="KA46" s="44"/>
      <c r="KB46" s="44"/>
      <c r="KC46" s="44"/>
      <c r="KD46" s="44"/>
      <c r="KE46" s="44"/>
      <c r="KF46" s="44"/>
      <c r="KG46" s="44"/>
      <c r="KH46" s="44"/>
      <c r="KI46" s="44"/>
      <c r="KJ46" s="44"/>
      <c r="KK46" s="44"/>
      <c r="KL46" s="44"/>
      <c r="KM46" s="44"/>
      <c r="KN46" s="44"/>
      <c r="KO46" s="44"/>
      <c r="KP46" s="44"/>
      <c r="KQ46" s="44"/>
      <c r="KR46" s="44"/>
      <c r="KS46" s="44"/>
      <c r="KT46" s="44"/>
      <c r="KU46" s="44"/>
      <c r="KV46" s="44"/>
      <c r="KW46" s="44"/>
      <c r="KX46" s="44"/>
      <c r="KY46" s="44"/>
      <c r="KZ46" s="44"/>
      <c r="LA46" s="44"/>
      <c r="LB46" s="44"/>
      <c r="LC46" s="44"/>
      <c r="LD46" s="44"/>
      <c r="LE46" s="44"/>
      <c r="LF46" s="44"/>
      <c r="LG46" s="44"/>
      <c r="LH46" s="44"/>
      <c r="LI46" s="44"/>
      <c r="LJ46" s="44"/>
      <c r="LK46" s="44"/>
      <c r="LL46" s="44"/>
      <c r="LM46" s="44"/>
      <c r="LN46" s="44"/>
      <c r="LO46" s="44"/>
      <c r="LP46" s="44"/>
      <c r="LQ46" s="44"/>
      <c r="LR46" s="44"/>
      <c r="LS46" s="44"/>
      <c r="LT46" s="44"/>
      <c r="LU46" s="44"/>
      <c r="LV46" s="44"/>
      <c r="LW46" s="44"/>
      <c r="LX46" s="44"/>
      <c r="LY46" s="44"/>
      <c r="LZ46" s="44"/>
      <c r="MA46" s="44"/>
      <c r="MB46" s="44"/>
      <c r="MC46" s="44"/>
      <c r="MD46" s="44"/>
      <c r="ME46" s="44"/>
      <c r="MF46" s="44"/>
      <c r="MG46" s="44"/>
      <c r="MH46" s="44"/>
      <c r="MI46" s="44"/>
      <c r="MJ46" s="44"/>
      <c r="MK46" s="44"/>
      <c r="ML46" s="44"/>
      <c r="MM46" s="44"/>
      <c r="MN46" s="44"/>
      <c r="MO46" s="44"/>
      <c r="MP46" s="44"/>
      <c r="MQ46" s="44"/>
      <c r="MR46" s="44"/>
      <c r="MS46" s="44"/>
      <c r="MT46" s="44"/>
      <c r="MU46" s="44"/>
      <c r="MV46" s="44"/>
      <c r="MW46" s="44"/>
      <c r="MX46" s="44"/>
      <c r="MY46" s="44"/>
      <c r="MZ46" s="44"/>
      <c r="NA46" s="44"/>
      <c r="NB46" s="44"/>
      <c r="NC46" s="44"/>
      <c r="ND46" s="44"/>
      <c r="NE46" s="44"/>
      <c r="NF46" s="44"/>
      <c r="NG46" s="44"/>
      <c r="NH46" s="44"/>
      <c r="NI46" s="44"/>
      <c r="NJ46" s="44"/>
      <c r="NK46" s="44"/>
      <c r="NL46" s="44"/>
      <c r="NM46" s="44"/>
      <c r="NN46" s="44"/>
      <c r="NO46" s="44"/>
      <c r="NP46" s="44"/>
      <c r="NQ46" s="44"/>
      <c r="NR46" s="44"/>
      <c r="NS46" s="44"/>
      <c r="NT46" s="44"/>
      <c r="NU46" s="44"/>
      <c r="NV46" s="44"/>
      <c r="NW46" s="44"/>
      <c r="NX46" s="44"/>
      <c r="NY46" s="44"/>
      <c r="NZ46" s="44"/>
      <c r="OA46" s="44"/>
      <c r="OB46" s="44"/>
      <c r="OC46" s="44"/>
      <c r="OD46" s="44"/>
      <c r="OE46" s="44"/>
      <c r="OF46" s="44"/>
      <c r="OG46" s="44"/>
      <c r="OH46" s="44"/>
      <c r="OI46" s="44"/>
      <c r="OJ46" s="44"/>
      <c r="OK46" s="44"/>
      <c r="OL46" s="44"/>
      <c r="OM46" s="44"/>
      <c r="ON46" s="44"/>
      <c r="OO46" s="44"/>
      <c r="OP46" s="44"/>
      <c r="OQ46" s="44"/>
      <c r="OR46" s="44"/>
      <c r="OS46" s="44"/>
      <c r="OT46" s="44"/>
      <c r="OU46" s="44"/>
      <c r="OV46" s="44"/>
      <c r="OW46" s="44"/>
      <c r="OX46" s="44"/>
      <c r="OY46" s="44"/>
      <c r="OZ46" s="44"/>
      <c r="PA46" s="44"/>
      <c r="PB46" s="44"/>
      <c r="PC46" s="44"/>
      <c r="PD46" s="44"/>
      <c r="PE46" s="44"/>
      <c r="PF46" s="44"/>
      <c r="PG46" s="44"/>
      <c r="PH46" s="44"/>
      <c r="PI46" s="44"/>
      <c r="PJ46" s="44"/>
      <c r="PK46" s="44"/>
      <c r="PL46" s="44"/>
      <c r="PM46" s="44"/>
      <c r="PN46" s="44"/>
      <c r="PO46" s="44"/>
      <c r="PP46" s="44"/>
      <c r="PQ46" s="44"/>
      <c r="PR46" s="44"/>
      <c r="PS46" s="44"/>
      <c r="PT46" s="44"/>
      <c r="PU46" s="44"/>
      <c r="PV46" s="44"/>
      <c r="PW46" s="44"/>
      <c r="PX46" s="44"/>
      <c r="PY46" s="44"/>
      <c r="PZ46" s="44"/>
      <c r="QA46" s="44"/>
      <c r="QB46" s="44"/>
      <c r="QC46" s="44"/>
      <c r="QD46" s="44"/>
      <c r="QE46" s="44"/>
      <c r="QF46" s="44"/>
      <c r="QG46" s="44"/>
      <c r="QH46" s="44"/>
      <c r="QI46" s="44"/>
      <c r="QJ46" s="44"/>
      <c r="QK46" s="44"/>
      <c r="QL46" s="44"/>
      <c r="QM46" s="44"/>
      <c r="QN46" s="44"/>
      <c r="QO46" s="44"/>
      <c r="QP46" s="44"/>
      <c r="QQ46" s="44"/>
      <c r="QR46" s="44"/>
      <c r="QS46" s="44"/>
      <c r="QT46" s="44"/>
      <c r="QU46" s="44"/>
      <c r="QV46" s="44"/>
      <c r="QW46" s="44"/>
      <c r="QX46" s="44"/>
      <c r="QY46" s="44"/>
      <c r="QZ46" s="44"/>
      <c r="RA46" s="44"/>
      <c r="RB46" s="44"/>
      <c r="RC46" s="44"/>
      <c r="RD46" s="44"/>
      <c r="RE46" s="44"/>
      <c r="RF46" s="44"/>
      <c r="RG46" s="44"/>
      <c r="RH46" s="44"/>
      <c r="RI46" s="44"/>
      <c r="RJ46" s="44"/>
      <c r="RK46" s="44"/>
      <c r="RL46" s="44"/>
      <c r="RM46" s="44"/>
      <c r="RN46" s="44"/>
      <c r="RO46" s="44"/>
      <c r="RP46" s="44"/>
      <c r="RQ46" s="44"/>
      <c r="RR46" s="44"/>
      <c r="RS46" s="44"/>
      <c r="RT46" s="44"/>
      <c r="RU46" s="44"/>
      <c r="RV46" s="44"/>
      <c r="RW46" s="44"/>
      <c r="RX46" s="44"/>
      <c r="RY46" s="44"/>
      <c r="RZ46" s="44"/>
      <c r="SA46" s="44"/>
      <c r="SB46" s="44"/>
      <c r="SC46" s="44"/>
      <c r="SD46" s="44"/>
      <c r="SE46" s="44"/>
      <c r="SF46" s="44"/>
      <c r="SG46" s="44"/>
      <c r="SH46" s="44"/>
      <c r="SI46" s="44"/>
      <c r="SJ46" s="44"/>
      <c r="SK46" s="44"/>
      <c r="SL46" s="44"/>
      <c r="SM46" s="44"/>
      <c r="SN46" s="44"/>
      <c r="SO46" s="44"/>
      <c r="SP46" s="44"/>
      <c r="SQ46" s="44"/>
      <c r="SR46" s="44"/>
      <c r="SS46" s="44"/>
      <c r="ST46" s="44"/>
      <c r="SU46" s="44"/>
      <c r="SV46" s="44"/>
      <c r="SW46" s="44"/>
      <c r="SX46" s="44"/>
      <c r="SY46" s="44"/>
      <c r="SZ46" s="44"/>
      <c r="TA46" s="44"/>
      <c r="TB46" s="44"/>
      <c r="TC46" s="44"/>
      <c r="TD46" s="44"/>
      <c r="TE46" s="44"/>
      <c r="TF46" s="44"/>
      <c r="TG46" s="44"/>
      <c r="TH46" s="44"/>
      <c r="TI46" s="44"/>
      <c r="TJ46" s="44"/>
      <c r="TK46" s="44"/>
      <c r="TL46" s="44"/>
      <c r="TM46" s="44"/>
      <c r="TN46" s="44"/>
      <c r="TO46" s="44"/>
      <c r="TP46" s="44"/>
      <c r="TQ46" s="44"/>
      <c r="TR46" s="44"/>
      <c r="TS46" s="44"/>
      <c r="TT46" s="44"/>
      <c r="TU46" s="44"/>
      <c r="TV46" s="44"/>
      <c r="TW46" s="44"/>
      <c r="TX46" s="44"/>
      <c r="TY46" s="44"/>
      <c r="TZ46" s="44"/>
      <c r="UA46" s="44"/>
      <c r="UB46" s="44"/>
      <c r="UC46" s="44"/>
      <c r="UD46" s="44"/>
      <c r="UE46" s="44"/>
      <c r="UF46" s="44"/>
      <c r="UG46" s="44"/>
      <c r="UH46" s="44"/>
      <c r="UI46" s="44"/>
      <c r="UJ46" s="44"/>
      <c r="UK46" s="44"/>
      <c r="UL46" s="44"/>
      <c r="UM46" s="44"/>
      <c r="UN46" s="44"/>
      <c r="UO46" s="44"/>
      <c r="UP46" s="44"/>
      <c r="UQ46" s="44"/>
      <c r="UR46" s="44"/>
      <c r="US46" s="44"/>
      <c r="UT46" s="44"/>
      <c r="UU46" s="44"/>
      <c r="UV46" s="44"/>
      <c r="UW46" s="44"/>
      <c r="UX46" s="44"/>
      <c r="UY46" s="44"/>
      <c r="UZ46" s="44"/>
      <c r="VA46" s="44"/>
      <c r="VB46" s="44"/>
      <c r="VC46" s="44"/>
      <c r="VD46" s="44"/>
      <c r="VE46" s="44"/>
      <c r="VF46" s="44"/>
      <c r="VG46" s="44"/>
      <c r="VH46" s="44"/>
      <c r="VI46" s="44"/>
      <c r="VJ46" s="44"/>
      <c r="VK46" s="44"/>
      <c r="VL46" s="44"/>
      <c r="VM46" s="44"/>
      <c r="VN46" s="44"/>
      <c r="VO46" s="44"/>
      <c r="VP46" s="44"/>
      <c r="VQ46" s="44"/>
      <c r="VR46" s="44"/>
      <c r="VS46" s="44"/>
      <c r="VT46" s="44"/>
      <c r="VU46" s="44"/>
      <c r="VV46" s="44"/>
      <c r="VW46" s="44"/>
      <c r="VX46" s="44"/>
      <c r="VY46" s="44"/>
      <c r="VZ46" s="44"/>
      <c r="WA46" s="44"/>
      <c r="WB46" s="44"/>
      <c r="WC46" s="44"/>
      <c r="WD46" s="44"/>
      <c r="WE46" s="44"/>
      <c r="WF46" s="44"/>
      <c r="WG46" s="44"/>
      <c r="WH46" s="44"/>
      <c r="WI46" s="44"/>
      <c r="WJ46" s="44"/>
      <c r="WK46" s="44"/>
      <c r="WL46" s="44"/>
      <c r="WM46" s="44"/>
      <c r="WN46" s="44"/>
      <c r="WO46" s="44"/>
      <c r="WP46" s="44"/>
      <c r="WQ46" s="44"/>
      <c r="WR46" s="44"/>
      <c r="WS46" s="44"/>
      <c r="WT46" s="44"/>
      <c r="WU46" s="44"/>
      <c r="WV46" s="44"/>
      <c r="WW46" s="44"/>
      <c r="WX46" s="44"/>
      <c r="WY46" s="44"/>
      <c r="WZ46" s="44"/>
      <c r="XA46" s="44"/>
      <c r="XB46" s="44"/>
      <c r="XC46" s="44"/>
      <c r="XD46" s="44"/>
      <c r="XE46" s="44"/>
      <c r="XF46" s="44"/>
      <c r="XG46" s="44"/>
      <c r="XH46" s="44"/>
      <c r="XI46" s="44"/>
      <c r="XJ46" s="44"/>
      <c r="XK46" s="44"/>
      <c r="XL46" s="44"/>
      <c r="XM46" s="44"/>
      <c r="XN46" s="44"/>
      <c r="XO46" s="44"/>
      <c r="XP46" s="44"/>
      <c r="XQ46" s="44"/>
      <c r="XR46" s="44"/>
      <c r="XS46" s="44"/>
      <c r="XT46" s="44"/>
      <c r="XU46" s="44"/>
      <c r="XV46" s="44"/>
      <c r="XW46" s="44"/>
      <c r="XX46" s="44"/>
      <c r="XY46" s="44"/>
      <c r="XZ46" s="44"/>
      <c r="YA46" s="44"/>
      <c r="YB46" s="44"/>
      <c r="YC46" s="44"/>
      <c r="YD46" s="44"/>
      <c r="YE46" s="44"/>
      <c r="YF46" s="44"/>
      <c r="YG46" s="44"/>
      <c r="YH46" s="44"/>
      <c r="YI46" s="44"/>
      <c r="YJ46" s="44"/>
      <c r="YK46" s="44"/>
      <c r="YL46" s="44"/>
      <c r="YM46" s="44"/>
      <c r="YN46" s="44"/>
      <c r="YO46" s="44"/>
      <c r="YP46" s="44"/>
      <c r="YQ46" s="44"/>
      <c r="YR46" s="44"/>
      <c r="YS46" s="44"/>
      <c r="YT46" s="44"/>
      <c r="YU46" s="44"/>
      <c r="YV46" s="44"/>
      <c r="YW46" s="44"/>
      <c r="YX46" s="44"/>
      <c r="YY46" s="44"/>
      <c r="YZ46" s="44"/>
      <c r="ZA46" s="44"/>
      <c r="ZB46" s="44"/>
      <c r="ZC46" s="44"/>
      <c r="ZD46" s="44"/>
      <c r="ZE46" s="44"/>
      <c r="ZF46" s="44"/>
      <c r="ZG46" s="44"/>
      <c r="ZH46" s="44"/>
      <c r="ZI46" s="44"/>
      <c r="ZJ46" s="44"/>
      <c r="ZK46" s="44"/>
      <c r="ZL46" s="44"/>
      <c r="ZM46" s="44"/>
      <c r="ZN46" s="44"/>
      <c r="ZO46" s="44"/>
      <c r="ZP46" s="44"/>
      <c r="ZQ46" s="44"/>
      <c r="ZR46" s="44"/>
      <c r="ZS46" s="44"/>
      <c r="ZT46" s="44"/>
      <c r="ZU46" s="44"/>
      <c r="ZV46" s="44"/>
      <c r="ZW46" s="44"/>
      <c r="ZX46" s="44"/>
      <c r="ZY46" s="44"/>
      <c r="ZZ46" s="44"/>
      <c r="AAA46" s="44"/>
      <c r="AAB46" s="44"/>
      <c r="AAC46" s="44"/>
      <c r="AAD46" s="44"/>
      <c r="AAE46" s="44"/>
      <c r="AAF46" s="44"/>
      <c r="AAG46" s="44"/>
      <c r="AAH46" s="44"/>
      <c r="AAI46" s="44"/>
      <c r="AAJ46" s="44"/>
      <c r="AAK46" s="44"/>
      <c r="AAL46" s="44"/>
      <c r="AAM46" s="44"/>
      <c r="AAN46" s="44"/>
      <c r="AAO46" s="44"/>
      <c r="AAP46" s="44"/>
      <c r="AAQ46" s="44"/>
      <c r="AAR46" s="44"/>
      <c r="AAS46" s="44"/>
      <c r="AAT46" s="44"/>
      <c r="AAU46" s="44"/>
      <c r="AAV46" s="44"/>
      <c r="AAW46" s="44"/>
      <c r="AAX46" s="44"/>
      <c r="AAY46" s="44"/>
      <c r="AAZ46" s="44"/>
      <c r="ABA46" s="44"/>
      <c r="ABB46" s="44"/>
      <c r="ABC46" s="44"/>
      <c r="ABD46" s="44"/>
      <c r="ABE46" s="44"/>
      <c r="ABF46" s="44"/>
      <c r="ABG46" s="44"/>
      <c r="ABH46" s="44"/>
      <c r="ABI46" s="44"/>
      <c r="ABJ46" s="44"/>
      <c r="ABK46" s="44"/>
      <c r="ABL46" s="44"/>
      <c r="ABM46" s="44"/>
      <c r="ABN46" s="44"/>
      <c r="ABO46" s="44"/>
      <c r="ABP46" s="44"/>
      <c r="ABQ46" s="44"/>
      <c r="ABR46" s="44"/>
      <c r="ABS46" s="44"/>
      <c r="ABT46" s="44"/>
      <c r="ABU46" s="44"/>
      <c r="ABV46" s="44"/>
      <c r="ABW46" s="44"/>
      <c r="ABX46" s="44"/>
      <c r="ABY46" s="44"/>
      <c r="ABZ46" s="44"/>
      <c r="ACA46" s="44"/>
      <c r="ACB46" s="44"/>
      <c r="ACC46" s="44"/>
      <c r="ACD46" s="44"/>
      <c r="ACE46" s="44"/>
      <c r="ACF46" s="44"/>
      <c r="ACG46" s="44"/>
      <c r="ACH46" s="44"/>
      <c r="ACI46" s="44"/>
      <c r="ACJ46" s="44"/>
      <c r="ACK46" s="44"/>
      <c r="ACL46" s="44"/>
      <c r="ACM46" s="44"/>
      <c r="ACN46" s="44"/>
      <c r="ACO46" s="44"/>
      <c r="ACP46" s="44"/>
      <c r="ACQ46" s="44"/>
      <c r="ACR46" s="44"/>
      <c r="ACS46" s="44"/>
      <c r="ACT46" s="44"/>
      <c r="ACU46" s="44"/>
      <c r="ACV46" s="44"/>
      <c r="ACW46" s="44"/>
      <c r="ACX46" s="44"/>
      <c r="ACY46" s="44"/>
      <c r="ACZ46" s="44"/>
      <c r="ADA46" s="44"/>
      <c r="ADB46" s="44"/>
      <c r="ADC46" s="44"/>
      <c r="ADD46" s="44"/>
      <c r="ADE46" s="44"/>
      <c r="ADF46" s="44"/>
      <c r="ADG46" s="44"/>
      <c r="ADH46" s="44"/>
      <c r="ADI46" s="44"/>
      <c r="ADJ46" s="44"/>
      <c r="ADK46" s="44"/>
      <c r="ADL46" s="44"/>
      <c r="ADM46" s="44"/>
      <c r="ADN46" s="44"/>
      <c r="ADO46" s="44"/>
      <c r="ADP46" s="44"/>
      <c r="ADQ46" s="44"/>
      <c r="ADR46" s="44"/>
      <c r="ADS46" s="44"/>
      <c r="ADT46" s="44"/>
      <c r="ADU46" s="44"/>
      <c r="ADV46" s="44"/>
      <c r="ADW46" s="44"/>
      <c r="ADX46" s="44"/>
      <c r="ADY46" s="44"/>
      <c r="ADZ46" s="44"/>
      <c r="AEA46" s="44"/>
      <c r="AEB46" s="44"/>
      <c r="AEC46" s="44"/>
      <c r="AED46" s="44"/>
      <c r="AEE46" s="44"/>
      <c r="AEF46" s="44"/>
      <c r="AEG46" s="44"/>
      <c r="AEH46" s="44"/>
      <c r="AEI46" s="44"/>
      <c r="AEJ46" s="44"/>
      <c r="AEK46" s="44"/>
      <c r="AEL46" s="44"/>
      <c r="AEM46" s="44"/>
      <c r="AEN46" s="44"/>
      <c r="AEO46" s="44"/>
      <c r="AEP46" s="44"/>
      <c r="AEQ46" s="44"/>
      <c r="AER46" s="44"/>
      <c r="AES46" s="44"/>
      <c r="AET46" s="44"/>
      <c r="AEU46" s="44"/>
      <c r="AEV46" s="44"/>
      <c r="AEW46" s="44"/>
      <c r="AEX46" s="44"/>
      <c r="AEY46" s="44"/>
      <c r="AEZ46" s="44"/>
      <c r="AFA46" s="44"/>
      <c r="AFB46" s="44"/>
      <c r="AFC46" s="44"/>
      <c r="AFD46" s="44"/>
      <c r="AFE46" s="44"/>
      <c r="AFF46" s="44"/>
      <c r="AFG46" s="44"/>
      <c r="AFH46" s="44"/>
      <c r="AFI46" s="44"/>
      <c r="AFJ46" s="44"/>
      <c r="AFK46" s="44"/>
      <c r="AFL46" s="44"/>
      <c r="AFM46" s="44"/>
      <c r="AFN46" s="44"/>
      <c r="AFO46" s="44"/>
      <c r="AFP46" s="44"/>
      <c r="AFQ46" s="44"/>
      <c r="AFR46" s="44"/>
      <c r="AFS46" s="44"/>
      <c r="AFT46" s="44"/>
      <c r="AFU46" s="44"/>
      <c r="AFV46" s="44"/>
      <c r="AFW46" s="44"/>
      <c r="AFX46" s="44"/>
      <c r="AFY46" s="44"/>
      <c r="AFZ46" s="44"/>
      <c r="AGA46" s="44"/>
      <c r="AGB46" s="44"/>
      <c r="AGC46" s="44"/>
      <c r="AGD46" s="44"/>
      <c r="AGE46" s="44"/>
      <c r="AGF46" s="44"/>
      <c r="AGG46" s="44"/>
      <c r="AGH46" s="44"/>
      <c r="AGI46" s="44"/>
      <c r="AGJ46" s="44"/>
      <c r="AGK46" s="44"/>
      <c r="AGL46" s="44"/>
      <c r="AGM46" s="44"/>
      <c r="AGN46" s="44"/>
      <c r="AGO46" s="44"/>
      <c r="AGP46" s="44"/>
      <c r="AGQ46" s="44"/>
      <c r="AGR46" s="44"/>
      <c r="AGS46" s="44"/>
      <c r="AGT46" s="44"/>
      <c r="AGU46" s="44"/>
      <c r="AGV46" s="44"/>
      <c r="AGW46" s="44"/>
      <c r="AGX46" s="44"/>
      <c r="AGY46" s="44"/>
      <c r="AGZ46" s="44"/>
      <c r="AHA46" s="44"/>
      <c r="AHB46" s="44"/>
      <c r="AHC46" s="44"/>
      <c r="AHD46" s="44"/>
      <c r="AHE46" s="44"/>
      <c r="AHF46" s="44"/>
      <c r="AHG46" s="44"/>
      <c r="AHH46" s="44"/>
      <c r="AHI46" s="44"/>
      <c r="AHJ46" s="44"/>
      <c r="AHK46" s="44"/>
      <c r="AHL46" s="44"/>
      <c r="AHM46" s="44"/>
      <c r="AHN46" s="44"/>
      <c r="AHO46" s="44"/>
      <c r="AHP46" s="44"/>
      <c r="AHQ46" s="44"/>
      <c r="AHR46" s="44"/>
      <c r="AHS46" s="44"/>
      <c r="AHT46" s="44"/>
      <c r="AHU46" s="44"/>
      <c r="AHV46" s="44"/>
      <c r="AHW46" s="44"/>
      <c r="AHX46" s="44"/>
      <c r="AHY46" s="44"/>
      <c r="AHZ46" s="44"/>
      <c r="AIA46" s="44"/>
      <c r="AIB46" s="44"/>
      <c r="AIC46" s="44"/>
      <c r="AID46" s="44"/>
      <c r="AIE46" s="44"/>
      <c r="AIF46" s="44"/>
      <c r="AIG46" s="44"/>
      <c r="AIH46" s="44"/>
      <c r="AII46" s="44"/>
      <c r="AIJ46" s="44"/>
      <c r="AIK46" s="44"/>
      <c r="AIL46" s="44"/>
      <c r="AIM46" s="44"/>
      <c r="AIN46" s="44"/>
      <c r="AIO46" s="44"/>
      <c r="AIP46" s="44"/>
      <c r="AIQ46" s="44"/>
      <c r="AIR46" s="44"/>
      <c r="AIS46" s="44"/>
      <c r="AIT46" s="44"/>
      <c r="AIU46" s="44"/>
      <c r="AIV46" s="44"/>
      <c r="AIW46" s="44"/>
      <c r="AIX46" s="44"/>
      <c r="AIY46" s="44"/>
      <c r="AIZ46" s="44"/>
      <c r="AJA46" s="44"/>
      <c r="AJB46" s="44"/>
      <c r="AJC46" s="44"/>
      <c r="AJD46" s="44"/>
      <c r="AJE46" s="44"/>
      <c r="AJF46" s="44"/>
      <c r="AJG46" s="44"/>
      <c r="AJH46" s="44"/>
      <c r="AJI46" s="44"/>
      <c r="AJJ46" s="44"/>
      <c r="AJK46" s="44"/>
      <c r="AJL46" s="44"/>
      <c r="AJM46" s="44"/>
      <c r="AJN46" s="44"/>
      <c r="AJO46" s="44"/>
      <c r="AJP46" s="44"/>
      <c r="AJQ46" s="44"/>
      <c r="AJR46" s="44"/>
      <c r="AJS46" s="44"/>
      <c r="AJT46" s="44"/>
      <c r="AJU46" s="44"/>
      <c r="AJV46" s="44"/>
      <c r="AJW46" s="44"/>
      <c r="AJX46" s="44"/>
      <c r="AJY46" s="44"/>
      <c r="AJZ46" s="44"/>
      <c r="AKA46" s="44"/>
      <c r="AKB46" s="44"/>
      <c r="AKC46" s="44"/>
      <c r="AKD46" s="44"/>
      <c r="AKE46" s="44"/>
      <c r="AKF46" s="44"/>
      <c r="AKG46" s="44"/>
      <c r="AKH46" s="44"/>
      <c r="AKI46" s="44"/>
      <c r="AKJ46" s="44"/>
      <c r="AKK46" s="44"/>
      <c r="AKL46" s="44"/>
      <c r="AKM46" s="44"/>
      <c r="AKN46" s="44"/>
      <c r="AKO46" s="44"/>
      <c r="AKP46" s="44"/>
      <c r="AKQ46" s="44"/>
      <c r="AKR46" s="44"/>
      <c r="AKS46" s="44"/>
      <c r="AKT46" s="44"/>
      <c r="AKU46" s="44"/>
      <c r="AKV46" s="44"/>
      <c r="AKW46" s="44"/>
      <c r="AKX46" s="44"/>
      <c r="AKY46" s="44"/>
      <c r="AKZ46" s="44"/>
      <c r="ALA46" s="44"/>
      <c r="ALB46" s="44"/>
      <c r="ALC46" s="44"/>
      <c r="ALD46" s="44"/>
      <c r="ALE46" s="44"/>
      <c r="ALF46" s="44"/>
      <c r="ALG46" s="44"/>
      <c r="ALH46" s="44"/>
      <c r="ALI46" s="44"/>
      <c r="ALJ46" s="44"/>
      <c r="ALK46" s="44"/>
      <c r="ALL46" s="44"/>
      <c r="ALM46" s="44"/>
      <c r="ALN46" s="44"/>
      <c r="ALO46" s="44"/>
      <c r="ALP46" s="44"/>
      <c r="ALQ46" s="44"/>
      <c r="ALR46" s="44"/>
      <c r="ALS46" s="44"/>
      <c r="ALT46" s="44"/>
      <c r="ALU46" s="44"/>
      <c r="ALV46" s="44"/>
      <c r="ALW46" s="44"/>
      <c r="ALX46" s="44"/>
      <c r="ALY46" s="44"/>
      <c r="ALZ46" s="44"/>
      <c r="AMA46" s="44"/>
      <c r="AMB46" s="44"/>
      <c r="AMC46" s="44"/>
      <c r="AMD46" s="44"/>
      <c r="AME46" s="44"/>
      <c r="AMF46" s="44"/>
      <c r="AMG46" s="44"/>
      <c r="AMH46" s="44"/>
      <c r="AMI46" s="44"/>
      <c r="AMJ46" s="44"/>
      <c r="AMK46" s="44"/>
    </row>
  </sheetData>
  <mergeCells count="17">
    <mergeCell ref="A1:J1"/>
    <mergeCell ref="C16:H16"/>
    <mergeCell ref="B27:H27"/>
    <mergeCell ref="B33:H33"/>
    <mergeCell ref="B35:H35"/>
    <mergeCell ref="C44:H44"/>
    <mergeCell ref="C45:F45"/>
    <mergeCell ref="C46:F46"/>
    <mergeCell ref="A2:A16"/>
    <mergeCell ref="A17:A27"/>
    <mergeCell ref="A28:A33"/>
    <mergeCell ref="A34:A35"/>
    <mergeCell ref="A36:A46"/>
    <mergeCell ref="B3:B15"/>
    <mergeCell ref="B17:B26"/>
    <mergeCell ref="B28:B32"/>
    <mergeCell ref="B36:B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gzrc</cp:lastModifiedBy>
  <dcterms:created xsi:type="dcterms:W3CDTF">2025-04-10T14:41:00Z</dcterms:created>
  <dcterms:modified xsi:type="dcterms:W3CDTF">2025-10-23T10:20:51Z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6AE598F3513F4C2991E8D7203E634FFE_11</vt:lpwstr>
  </property>
  <property fmtid="{D5CDD505-2E9C-101B-9397-08002B2CF9AE}" pid="3" name="KSOProductBuildVer">
    <vt:lpwstr>2052-11.8.2.11958</vt:lpwstr>
  </property>
</Properties>
</file>